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fileSharing readOnlyRecommended="1"/>
  <workbookPr defaultThemeVersion="166925"/>
  <mc:AlternateContent xmlns:mc="http://schemas.openxmlformats.org/markup-compatibility/2006">
    <mc:Choice Requires="x15">
      <x15ac:absPath xmlns:x15ac="http://schemas.microsoft.com/office/spreadsheetml/2010/11/ac" url="https://fitchandfitch-my.sharepoint.com/personal/david_little_fitchandfitch_co_uk/Documents/Desktop/LCC FANTASY/"/>
    </mc:Choice>
  </mc:AlternateContent>
  <xr:revisionPtr revIDLastSave="0" documentId="8_{2E6BD4EF-8BD6-4EB9-97C1-E46024B0A2ED}" xr6:coauthVersionLast="47" xr6:coauthVersionMax="47" xr10:uidLastSave="{00000000-0000-0000-0000-000000000000}"/>
  <bookViews>
    <workbookView xWindow="-120" yWindow="-120" windowWidth="29040" windowHeight="15840" xr2:uid="{4E6C2A9A-F44A-4895-AE89-B0471AEC954C}"/>
  </bookViews>
  <sheets>
    <sheet name="Format" sheetId="1" r:id="rId1"/>
    <sheet name="Prev 3 years scores" sheetId="2" r:id="rId2"/>
    <sheet name="Sheet3"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4" i="2" l="1"/>
  <c r="V16" i="2" s="1"/>
  <c r="Q9" i="2"/>
  <c r="Q18" i="2"/>
  <c r="Q21" i="2" l="1"/>
  <c r="Q17" i="2"/>
  <c r="Q20" i="2"/>
  <c r="Q19" i="2"/>
  <c r="Q15" i="2"/>
  <c r="Q16" i="2"/>
  <c r="Q8" i="2"/>
  <c r="Q6" i="2"/>
  <c r="Q10" i="2"/>
  <c r="Q7" i="2"/>
  <c r="Q12" i="2"/>
  <c r="Q13" i="2"/>
  <c r="Q11" i="2"/>
  <c r="Q5" i="2"/>
  <c r="Q3" i="2"/>
  <c r="Q4" i="2"/>
  <c r="Q2" i="2"/>
  <c r="Q26" i="2" l="1"/>
  <c r="Q24" i="2"/>
  <c r="Q33" i="2"/>
  <c r="Q23" i="2"/>
  <c r="Q30" i="2"/>
  <c r="Q32" i="2"/>
  <c r="Q27" i="2"/>
  <c r="Q31" i="2"/>
  <c r="Q38" i="2"/>
  <c r="Q29" i="2"/>
  <c r="Q39" i="2"/>
  <c r="Q35" i="2"/>
  <c r="Q40" i="2"/>
  <c r="Q34" i="2"/>
  <c r="Q37" i="2"/>
  <c r="Q28" i="2"/>
  <c r="V13" i="2" s="1"/>
  <c r="Q36" i="2"/>
  <c r="Q25" i="2"/>
  <c r="Q77" i="2"/>
  <c r="Q65" i="2"/>
  <c r="Q69" i="2"/>
  <c r="Q67" i="2"/>
  <c r="Q63" i="2"/>
  <c r="Q70" i="2"/>
  <c r="Q66" i="2"/>
  <c r="Q72" i="2"/>
  <c r="Q68" i="2"/>
  <c r="Q71" i="2"/>
  <c r="Q74" i="2"/>
  <c r="Q76" i="2"/>
  <c r="Q73" i="2"/>
  <c r="Q75" i="2"/>
  <c r="Q64" i="2"/>
  <c r="Q43" i="2"/>
  <c r="Q49" i="2"/>
  <c r="Q44" i="2"/>
  <c r="V5" i="2" s="1"/>
  <c r="Q52" i="2"/>
  <c r="Q50" i="2"/>
  <c r="Q46" i="2"/>
  <c r="Q51" i="2"/>
  <c r="Q45" i="2"/>
  <c r="Q47" i="2"/>
  <c r="Q53" i="2"/>
  <c r="Q56" i="2"/>
  <c r="Q55" i="2"/>
  <c r="Q54" i="2"/>
  <c r="V17" i="2" s="1"/>
  <c r="Q57" i="2"/>
  <c r="Q48" i="2"/>
  <c r="V15" i="2" l="1"/>
  <c r="V8" i="2"/>
  <c r="V12" i="2"/>
  <c r="V10" i="2"/>
  <c r="V7" i="2"/>
  <c r="V14" i="2"/>
  <c r="V9" i="2"/>
  <c r="V3" i="2"/>
  <c r="V4" i="2"/>
  <c r="V11" i="2"/>
  <c r="V6" i="2"/>
  <c r="V2" i="2"/>
</calcChain>
</file>

<file path=xl/sharedStrings.xml><?xml version="1.0" encoding="utf-8"?>
<sst xmlns="http://schemas.openxmlformats.org/spreadsheetml/2006/main" count="378" uniqueCount="72">
  <si>
    <t>Player</t>
  </si>
  <si>
    <t>LCC Fantasy Cricket</t>
  </si>
  <si>
    <t>Dan Common</t>
  </si>
  <si>
    <t>Gary Chenery</t>
  </si>
  <si>
    <t>30 points per wicket</t>
  </si>
  <si>
    <t>15 points per maiden</t>
  </si>
  <si>
    <t>Logan</t>
  </si>
  <si>
    <t>100's</t>
  </si>
  <si>
    <t>5'fers</t>
  </si>
  <si>
    <t>Tris</t>
  </si>
  <si>
    <t>Weavers</t>
  </si>
  <si>
    <t>Wellsy</t>
  </si>
  <si>
    <t>Matlen</t>
  </si>
  <si>
    <t>Little</t>
  </si>
  <si>
    <t>Jepson</t>
  </si>
  <si>
    <t>Superted</t>
  </si>
  <si>
    <t>Cal</t>
  </si>
  <si>
    <t>Chown</t>
  </si>
  <si>
    <t>Richard</t>
  </si>
  <si>
    <t>KP</t>
  </si>
  <si>
    <t>Barry</t>
  </si>
  <si>
    <t>Matches</t>
  </si>
  <si>
    <t>Minndo</t>
  </si>
  <si>
    <t>Maidens</t>
  </si>
  <si>
    <t>Points</t>
  </si>
  <si>
    <t>TOTAL</t>
  </si>
  <si>
    <t>Stumping</t>
  </si>
  <si>
    <t>Position</t>
  </si>
  <si>
    <t>Runs</t>
  </si>
  <si>
    <t>Wickets</t>
  </si>
  <si>
    <t>Catches</t>
  </si>
  <si>
    <t>Previous years points*</t>
  </si>
  <si>
    <t>Scoring system</t>
  </si>
  <si>
    <t>DNP</t>
  </si>
  <si>
    <t>You can refer to www.leavenheathcc.co.uk for all the stats to make your own mind in addition to stats provided - click on averages tab and choose year</t>
  </si>
  <si>
    <t>T&amp;Cs</t>
  </si>
  <si>
    <t>Bevan Gordon</t>
  </si>
  <si>
    <t>Harry Armour</t>
  </si>
  <si>
    <t>TOTAL POINTS OVER 3 YEARS</t>
  </si>
  <si>
    <t>Golden Duck - minus 100 points</t>
  </si>
  <si>
    <t>5 wicket haul - bonus 100 points in addition to wicket points</t>
  </si>
  <si>
    <t>100 Runs - bonus 100 points on top of point per run</t>
  </si>
  <si>
    <t>Duck - minus 50 points</t>
  </si>
  <si>
    <t>Scoring deductions</t>
  </si>
  <si>
    <t>Your Team</t>
  </si>
  <si>
    <t>This can be viewed on the 2nd tab below</t>
  </si>
  <si>
    <t>Tier</t>
  </si>
  <si>
    <t>You get to select a captain for the 1st half of the season and must choose a different captain for the 2nd half of the season. The 2nd half captain needs to be submitted by the close of the transfer window</t>
  </si>
  <si>
    <t>Points scored by your chosen captain are doubled. Please note - if they have a scoring deduction, this will be doubled too.</t>
  </si>
  <si>
    <t>3 or more catches in a game - bonus 45 points - in addition to normal points</t>
  </si>
  <si>
    <t>There will be one transfer window where you can change 4 players. The player that cannot change is your captain from the 1st Half. Don't forget you have to select a different captain for the 2nd half of the season</t>
  </si>
  <si>
    <t>In the event of a tie on points at the end of the season, it will be the highest tally of the 2 double point games. If still a tie, the prize will be split.</t>
  </si>
  <si>
    <t>The prize pot will be split between the top 3, amounts to be confirmed once all entries received and will be announced in the first match report and on the LCC website.</t>
  </si>
  <si>
    <t>The prize pot is split 50/50 between the club and the prizes.</t>
  </si>
  <si>
    <t>Rob Sherriff</t>
  </si>
  <si>
    <t>2 points per run</t>
  </si>
  <si>
    <t>50 Runs - bonus 50 points on top of point per run</t>
  </si>
  <si>
    <t>20 points per catch</t>
  </si>
  <si>
    <t>20 points per runout/stumping</t>
  </si>
  <si>
    <t>Will Stacey</t>
  </si>
  <si>
    <t>Captain 1st Half</t>
  </si>
  <si>
    <t>To enter you must choose 1 gold player, 1 silver player and 3 bronze players from the selection. The order has been based on the scoring system as seen on the next tab</t>
  </si>
  <si>
    <t>You can choose one game in the first half of the season to score double points across the whole team - the first half of the season ends after Wickham St Paul on 25/06/2023</t>
  </si>
  <si>
    <t>You can choose one game in the 2nd half of the season to score double points across the whole team.</t>
  </si>
  <si>
    <t>The transfer window will start on 26/06/2023 and end on 08/07/2023</t>
  </si>
  <si>
    <t>Benidorm cricket tour and R Wade game does not get included on points</t>
  </si>
  <si>
    <t>The deadline for entry is 12pm Friday 14th April 2023 - you can make as many changes up until midnight - final email/message received is final choice for your team</t>
  </si>
  <si>
    <t>Any emails or messages after the deadline will not be accepted</t>
  </si>
  <si>
    <t>Entry is £10 and payment to be made to the club. Please pay on submission of team or when you see Victoria at cricket. If pay the club direct please let me know.</t>
  </si>
  <si>
    <t xml:space="preserve">The winners and runners up will be announced at the LCC Annual Dinner. </t>
  </si>
  <si>
    <t xml:space="preserve">* Last season is scored on the current scoring system and the </t>
  </si>
  <si>
    <t>previous 2 years on previous scoring system from last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</si>
</sst>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7" x14ac:knownFonts="1">
    <font>
      <sz val="11"/>
      <color theme="1"/>
      <name val="Calibri"/>
      <family val="2"/>
      <scheme val="minor"/>
    </font>
    <font>
      <b/>
      <sz val="11"/>
      <color theme="1"/>
      <name val="Calibri"/>
      <family val="2"/>
      <scheme val="minor"/>
    </font>
    <font>
      <sz val="11"/>
      <color theme="0"/>
      <name val="Calibri"/>
      <family val="2"/>
      <scheme val="minor"/>
    </font>
    <font>
      <b/>
      <sz val="11"/>
      <color rgb="FF002060"/>
      <name val="Calibri"/>
      <family val="2"/>
      <scheme val="minor"/>
    </font>
    <font>
      <sz val="11"/>
      <color rgb="FF002060"/>
      <name val="Calibri"/>
      <family val="2"/>
      <scheme val="minor"/>
    </font>
    <font>
      <sz val="11"/>
      <color rgb="FFFFFF00"/>
      <name val="Calibri"/>
      <family val="2"/>
      <scheme val="minor"/>
    </font>
    <font>
      <sz val="8"/>
      <name val="Calibri"/>
      <family val="2"/>
      <scheme val="minor"/>
    </font>
  </fonts>
  <fills count="8">
    <fill>
      <patternFill patternType="none"/>
    </fill>
    <fill>
      <patternFill patternType="gray125"/>
    </fill>
    <fill>
      <patternFill patternType="solid">
        <fgColor theme="7" tint="-0.249977111117893"/>
        <bgColor indexed="64"/>
      </patternFill>
    </fill>
    <fill>
      <patternFill patternType="solid">
        <fgColor rgb="FF002060"/>
        <bgColor indexed="64"/>
      </patternFill>
    </fill>
    <fill>
      <patternFill patternType="solid">
        <fgColor rgb="FFFFFF00"/>
        <bgColor indexed="64"/>
      </patternFill>
    </fill>
    <fill>
      <patternFill patternType="solid">
        <fgColor theme="0" tint="-0.249977111117893"/>
        <bgColor indexed="64"/>
      </patternFill>
    </fill>
    <fill>
      <patternFill patternType="solid">
        <fgColor theme="5" tint="-0.499984740745262"/>
        <bgColor indexed="64"/>
      </patternFill>
    </fill>
    <fill>
      <patternFill patternType="solid">
        <fgColor theme="6"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45">
    <xf numFmtId="0" fontId="0" fillId="0" borderId="0" xfId="0"/>
    <xf numFmtId="6" fontId="2" fillId="2" borderId="1" xfId="0" applyNumberFormat="1" applyFont="1" applyFill="1" applyBorder="1"/>
    <xf numFmtId="0" fontId="0" fillId="0" borderId="1" xfId="0" applyBorder="1"/>
    <xf numFmtId="0" fontId="0" fillId="3" borderId="0" xfId="0" applyFill="1"/>
    <xf numFmtId="0" fontId="0" fillId="0" borderId="2" xfId="0" applyBorder="1"/>
    <xf numFmtId="0" fontId="0" fillId="0" borderId="3" xfId="0" applyBorder="1"/>
    <xf numFmtId="0" fontId="1" fillId="3" borderId="0" xfId="0" applyFont="1" applyFill="1" applyAlignment="1">
      <alignment wrapText="1"/>
    </xf>
    <xf numFmtId="0" fontId="1" fillId="4" borderId="1" xfId="0" applyFont="1" applyFill="1" applyBorder="1"/>
    <xf numFmtId="0" fontId="2" fillId="0" borderId="1" xfId="0" applyFont="1" applyBorder="1"/>
    <xf numFmtId="0" fontId="1" fillId="4" borderId="9" xfId="0" applyFont="1" applyFill="1" applyBorder="1"/>
    <xf numFmtId="0" fontId="1" fillId="3" borderId="0" xfId="0" applyFont="1" applyFill="1"/>
    <xf numFmtId="0" fontId="3" fillId="4" borderId="4" xfId="0" applyFont="1" applyFill="1" applyBorder="1"/>
    <xf numFmtId="0" fontId="3" fillId="4" borderId="7" xfId="0" applyFont="1" applyFill="1" applyBorder="1"/>
    <xf numFmtId="0" fontId="3" fillId="4" borderId="0" xfId="0" applyFont="1" applyFill="1"/>
    <xf numFmtId="0" fontId="3" fillId="4" borderId="8" xfId="0" applyFont="1" applyFill="1" applyBorder="1"/>
    <xf numFmtId="0" fontId="3" fillId="4" borderId="1" xfId="0" applyFont="1" applyFill="1" applyBorder="1"/>
    <xf numFmtId="0" fontId="3" fillId="3" borderId="0" xfId="0" applyFont="1" applyFill="1"/>
    <xf numFmtId="0" fontId="4" fillId="3" borderId="0" xfId="0" applyFont="1" applyFill="1"/>
    <xf numFmtId="0" fontId="0" fillId="0" borderId="1" xfId="0" applyBorder="1" applyAlignment="1">
      <alignment horizontal="center"/>
    </xf>
    <xf numFmtId="0" fontId="1" fillId="4" borderId="3" xfId="0" applyFont="1" applyFill="1" applyBorder="1" applyAlignment="1">
      <alignment wrapText="1"/>
    </xf>
    <xf numFmtId="0" fontId="1" fillId="4" borderId="1" xfId="0" applyFont="1" applyFill="1" applyBorder="1" applyAlignment="1">
      <alignment wrapText="1"/>
    </xf>
    <xf numFmtId="0" fontId="1" fillId="4" borderId="2" xfId="0" applyFont="1" applyFill="1" applyBorder="1" applyAlignment="1">
      <alignment wrapText="1"/>
    </xf>
    <xf numFmtId="0" fontId="1" fillId="4" borderId="12" xfId="0" applyFont="1" applyFill="1" applyBorder="1"/>
    <xf numFmtId="0" fontId="5" fillId="3" borderId="0" xfId="0" applyFont="1" applyFill="1" applyAlignment="1">
      <alignment horizontal="left"/>
    </xf>
    <xf numFmtId="0" fontId="1" fillId="4" borderId="2" xfId="0" applyFont="1" applyFill="1" applyBorder="1"/>
    <xf numFmtId="6" fontId="2" fillId="5" borderId="1" xfId="0" applyNumberFormat="1" applyFont="1" applyFill="1" applyBorder="1"/>
    <xf numFmtId="6" fontId="2" fillId="6" borderId="1" xfId="0" applyNumberFormat="1" applyFont="1" applyFill="1" applyBorder="1"/>
    <xf numFmtId="0" fontId="1" fillId="4" borderId="5" xfId="0" applyFont="1" applyFill="1" applyBorder="1"/>
    <xf numFmtId="0" fontId="1" fillId="4" borderId="0" xfId="0" applyFont="1" applyFill="1"/>
    <xf numFmtId="6" fontId="3" fillId="3" borderId="0" xfId="0" applyNumberFormat="1" applyFont="1" applyFill="1"/>
    <xf numFmtId="6" fontId="4" fillId="3" borderId="0" xfId="0" applyNumberFormat="1" applyFont="1" applyFill="1"/>
    <xf numFmtId="0" fontId="1" fillId="4" borderId="6" xfId="0" applyFont="1" applyFill="1" applyBorder="1"/>
    <xf numFmtId="6" fontId="1" fillId="4" borderId="10" xfId="0" applyNumberFormat="1" applyFont="1" applyFill="1" applyBorder="1"/>
    <xf numFmtId="0" fontId="1" fillId="4" borderId="11" xfId="0" applyFont="1" applyFill="1" applyBorder="1"/>
    <xf numFmtId="0" fontId="1" fillId="4" borderId="8" xfId="0" applyFont="1" applyFill="1" applyBorder="1"/>
    <xf numFmtId="0" fontId="1" fillId="4" borderId="10" xfId="0" applyFont="1" applyFill="1" applyBorder="1"/>
    <xf numFmtId="0" fontId="3" fillId="4" borderId="9" xfId="0" applyFont="1" applyFill="1" applyBorder="1"/>
    <xf numFmtId="0" fontId="3" fillId="4" borderId="13" xfId="0" applyFont="1" applyFill="1" applyBorder="1"/>
    <xf numFmtId="0" fontId="3" fillId="4" borderId="14" xfId="0" applyFont="1" applyFill="1" applyBorder="1"/>
    <xf numFmtId="0" fontId="3" fillId="4" borderId="12" xfId="0" applyFont="1" applyFill="1" applyBorder="1"/>
    <xf numFmtId="0" fontId="0" fillId="4" borderId="0" xfId="0" applyFill="1"/>
    <xf numFmtId="0" fontId="0" fillId="2" borderId="1" xfId="0" applyFill="1" applyBorder="1" applyAlignment="1">
      <alignment horizontal="center"/>
    </xf>
    <xf numFmtId="0" fontId="0" fillId="7" borderId="1" xfId="0" applyFill="1" applyBorder="1" applyAlignment="1">
      <alignment horizontal="center"/>
    </xf>
    <xf numFmtId="0" fontId="0" fillId="6" borderId="1" xfId="0" applyFill="1" applyBorder="1" applyAlignment="1">
      <alignment horizontal="center"/>
    </xf>
    <xf numFmtId="0" fontId="1" fillId="4" borderId="0"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7B94F-E23D-45FC-A693-632A1155C663}">
  <sheetPr>
    <pageSetUpPr fitToPage="1"/>
  </sheetPr>
  <dimension ref="A1:P42"/>
  <sheetViews>
    <sheetView tabSelected="1" workbookViewId="0">
      <selection activeCell="B31" sqref="B31"/>
    </sheetView>
  </sheetViews>
  <sheetFormatPr defaultRowHeight="15" x14ac:dyDescent="0.25"/>
  <cols>
    <col min="1" max="1" width="23.85546875" customWidth="1"/>
    <col min="2" max="2" width="26.85546875" bestFit="1" customWidth="1"/>
    <col min="3" max="3" width="24.42578125" customWidth="1"/>
    <col min="5" max="5" width="16" customWidth="1"/>
    <col min="6" max="6" width="11.140625" bestFit="1" customWidth="1"/>
    <col min="8" max="8" width="68.85546875" bestFit="1" customWidth="1"/>
    <col min="9" max="9" width="14" customWidth="1"/>
    <col min="10" max="10" width="29.28515625" bestFit="1" customWidth="1"/>
    <col min="11" max="11" width="14.28515625" customWidth="1"/>
    <col min="12" max="12" width="10.85546875" customWidth="1"/>
    <col min="13" max="13" width="20.42578125" customWidth="1"/>
    <col min="14" max="14" width="15.5703125" customWidth="1"/>
  </cols>
  <sheetData>
    <row r="1" spans="1:16" x14ac:dyDescent="0.25">
      <c r="A1" s="15" t="s">
        <v>1</v>
      </c>
      <c r="B1" s="10"/>
      <c r="C1" s="3"/>
      <c r="D1" s="3"/>
      <c r="E1" s="3"/>
      <c r="F1" s="3"/>
      <c r="G1" s="3"/>
      <c r="H1" s="3"/>
      <c r="I1" s="3"/>
      <c r="J1" s="3"/>
      <c r="K1" s="3"/>
      <c r="L1" s="3"/>
      <c r="M1" s="3"/>
      <c r="N1" s="3"/>
      <c r="O1" s="3"/>
      <c r="P1" s="3"/>
    </row>
    <row r="2" spans="1:16" x14ac:dyDescent="0.25">
      <c r="A2" s="3"/>
      <c r="B2" s="3"/>
      <c r="C2" s="3"/>
      <c r="D2" s="3"/>
      <c r="E2" s="3"/>
      <c r="F2" s="3"/>
      <c r="G2" s="3"/>
      <c r="H2" s="3"/>
      <c r="I2" s="3"/>
      <c r="J2" s="3"/>
      <c r="K2" s="3"/>
      <c r="L2" s="3"/>
      <c r="M2" s="3"/>
      <c r="N2" s="3"/>
      <c r="O2" s="3"/>
      <c r="P2" s="3"/>
    </row>
    <row r="3" spans="1:16" x14ac:dyDescent="0.25">
      <c r="A3" s="15" t="s">
        <v>0</v>
      </c>
      <c r="B3" s="15" t="s">
        <v>46</v>
      </c>
      <c r="C3" s="15" t="s">
        <v>31</v>
      </c>
      <c r="D3" s="16"/>
      <c r="E3" s="15" t="s">
        <v>44</v>
      </c>
      <c r="F3" s="29"/>
      <c r="G3" s="16"/>
      <c r="H3" s="15" t="s">
        <v>32</v>
      </c>
      <c r="I3" s="10"/>
      <c r="J3" s="15" t="s">
        <v>43</v>
      </c>
      <c r="K3" s="3"/>
      <c r="L3" s="3"/>
      <c r="M3" s="10"/>
      <c r="N3" s="3"/>
      <c r="O3" s="3"/>
      <c r="P3" s="3"/>
    </row>
    <row r="4" spans="1:16" x14ac:dyDescent="0.25">
      <c r="A4" s="3"/>
      <c r="B4" s="3"/>
      <c r="C4" s="3"/>
      <c r="D4" s="17"/>
      <c r="E4" s="3"/>
      <c r="F4" s="3"/>
      <c r="G4" s="3"/>
      <c r="H4" s="3"/>
      <c r="I4" s="3"/>
      <c r="J4" s="3"/>
      <c r="K4" s="3"/>
      <c r="L4" s="3"/>
      <c r="M4" s="3"/>
      <c r="N4" s="3"/>
      <c r="O4" s="3"/>
      <c r="P4" s="3"/>
    </row>
    <row r="5" spans="1:16" x14ac:dyDescent="0.25">
      <c r="A5" s="7" t="s">
        <v>6</v>
      </c>
      <c r="B5" s="41"/>
      <c r="C5" s="18">
        <v>3758</v>
      </c>
      <c r="D5" s="17"/>
      <c r="E5" s="8"/>
      <c r="F5" s="1"/>
      <c r="G5" s="3"/>
      <c r="H5" s="37" t="s">
        <v>55</v>
      </c>
      <c r="I5" s="3"/>
      <c r="J5" s="13" t="s">
        <v>39</v>
      </c>
      <c r="K5" s="3"/>
      <c r="L5" s="16"/>
      <c r="M5" s="3"/>
      <c r="N5" s="3"/>
      <c r="O5" s="3"/>
      <c r="P5" s="3"/>
    </row>
    <row r="6" spans="1:16" x14ac:dyDescent="0.25">
      <c r="A6" s="7" t="s">
        <v>9</v>
      </c>
      <c r="B6" s="41"/>
      <c r="C6" s="18">
        <v>3260</v>
      </c>
      <c r="D6" s="17"/>
      <c r="E6" s="8"/>
      <c r="F6" s="25"/>
      <c r="G6" s="3"/>
      <c r="H6" s="38" t="s">
        <v>4</v>
      </c>
      <c r="I6" s="3"/>
      <c r="J6" s="13" t="s">
        <v>42</v>
      </c>
      <c r="K6" s="3"/>
      <c r="L6" s="16"/>
      <c r="M6" s="3"/>
      <c r="N6" s="3"/>
      <c r="O6" s="3"/>
      <c r="P6" s="3"/>
    </row>
    <row r="7" spans="1:16" x14ac:dyDescent="0.25">
      <c r="A7" s="7" t="s">
        <v>14</v>
      </c>
      <c r="B7" s="41"/>
      <c r="C7" s="18">
        <v>3048</v>
      </c>
      <c r="D7" s="17"/>
      <c r="E7" s="8"/>
      <c r="F7" s="26"/>
      <c r="G7" s="3"/>
      <c r="H7" s="38" t="s">
        <v>57</v>
      </c>
      <c r="I7" s="3"/>
      <c r="J7" s="3"/>
      <c r="K7" s="3"/>
      <c r="L7" s="16"/>
      <c r="M7" s="3"/>
      <c r="N7" s="3"/>
      <c r="O7" s="3"/>
      <c r="P7" s="3"/>
    </row>
    <row r="8" spans="1:16" x14ac:dyDescent="0.25">
      <c r="A8" s="7" t="s">
        <v>11</v>
      </c>
      <c r="B8" s="42"/>
      <c r="C8" s="18">
        <v>2756</v>
      </c>
      <c r="D8" s="17"/>
      <c r="E8" s="2"/>
      <c r="F8" s="26"/>
      <c r="G8" s="3"/>
      <c r="H8" s="38" t="s">
        <v>5</v>
      </c>
      <c r="I8" s="3"/>
      <c r="J8" s="3"/>
      <c r="K8" s="3"/>
      <c r="L8" s="16"/>
      <c r="M8" s="3"/>
      <c r="N8" s="3"/>
      <c r="O8" s="3"/>
      <c r="P8" s="3"/>
    </row>
    <row r="9" spans="1:16" x14ac:dyDescent="0.25">
      <c r="A9" s="7" t="s">
        <v>16</v>
      </c>
      <c r="B9" s="42"/>
      <c r="C9" s="18">
        <v>2033</v>
      </c>
      <c r="D9" s="17"/>
      <c r="E9" s="2"/>
      <c r="F9" s="26"/>
      <c r="G9" s="3"/>
      <c r="H9" s="38" t="s">
        <v>58</v>
      </c>
      <c r="I9" s="3"/>
      <c r="J9" s="3"/>
      <c r="K9" s="3"/>
      <c r="L9" s="16"/>
      <c r="M9" s="3"/>
      <c r="N9" s="3"/>
      <c r="O9" s="3"/>
      <c r="P9" s="3"/>
    </row>
    <row r="10" spans="1:16" x14ac:dyDescent="0.25">
      <c r="A10" s="7" t="s">
        <v>10</v>
      </c>
      <c r="B10" s="42"/>
      <c r="C10" s="18">
        <v>2027</v>
      </c>
      <c r="D10" s="17"/>
      <c r="E10" s="3"/>
      <c r="F10" s="3"/>
      <c r="G10" s="3"/>
      <c r="H10" s="38" t="s">
        <v>40</v>
      </c>
      <c r="I10" s="10"/>
      <c r="J10" s="3"/>
      <c r="K10" s="3"/>
      <c r="L10" s="3"/>
      <c r="M10" s="3"/>
      <c r="N10" s="3"/>
      <c r="O10" s="3"/>
      <c r="P10" s="3"/>
    </row>
    <row r="11" spans="1:16" x14ac:dyDescent="0.25">
      <c r="A11" s="7" t="s">
        <v>15</v>
      </c>
      <c r="B11" s="43"/>
      <c r="C11" s="18">
        <v>1637</v>
      </c>
      <c r="D11" s="17"/>
      <c r="E11" s="13" t="s">
        <v>60</v>
      </c>
      <c r="F11" s="3"/>
      <c r="G11" s="3"/>
      <c r="H11" s="38" t="s">
        <v>56</v>
      </c>
      <c r="I11" s="3"/>
      <c r="J11" s="3"/>
      <c r="K11" s="3"/>
      <c r="L11" s="3"/>
      <c r="M11" s="3"/>
      <c r="N11" s="3"/>
      <c r="O11" s="3"/>
      <c r="P11" s="3"/>
    </row>
    <row r="12" spans="1:16" x14ac:dyDescent="0.25">
      <c r="A12" s="7" t="s">
        <v>13</v>
      </c>
      <c r="B12" s="43"/>
      <c r="C12" s="18">
        <v>1393</v>
      </c>
      <c r="D12" s="17"/>
      <c r="E12" s="17"/>
      <c r="F12" s="3"/>
      <c r="G12" s="3"/>
      <c r="H12" s="38" t="s">
        <v>41</v>
      </c>
      <c r="I12" s="3"/>
      <c r="J12" s="3"/>
      <c r="K12" s="3"/>
      <c r="L12" s="3"/>
      <c r="M12" s="3"/>
      <c r="N12" s="3"/>
      <c r="O12" s="3"/>
      <c r="P12" s="3"/>
    </row>
    <row r="13" spans="1:16" x14ac:dyDescent="0.25">
      <c r="A13" s="7" t="s">
        <v>2</v>
      </c>
      <c r="B13" s="43"/>
      <c r="C13" s="18">
        <v>1165</v>
      </c>
      <c r="D13" s="17"/>
      <c r="E13" s="2"/>
      <c r="F13" s="3"/>
      <c r="G13" s="3"/>
      <c r="H13" s="39" t="s">
        <v>49</v>
      </c>
      <c r="I13" s="3"/>
      <c r="J13" s="3"/>
      <c r="K13" s="3"/>
      <c r="L13" s="3"/>
      <c r="M13" s="3"/>
      <c r="N13" s="3"/>
      <c r="O13" s="3"/>
      <c r="P13" s="3"/>
    </row>
    <row r="14" spans="1:16" x14ac:dyDescent="0.25">
      <c r="A14" s="7" t="s">
        <v>17</v>
      </c>
      <c r="B14" s="43"/>
      <c r="C14" s="18">
        <v>1022</v>
      </c>
      <c r="D14" s="17"/>
      <c r="E14" s="3"/>
      <c r="F14" s="3"/>
      <c r="G14" s="3"/>
      <c r="H14" s="3"/>
      <c r="I14" s="3"/>
      <c r="J14" s="3"/>
      <c r="K14" s="3"/>
      <c r="L14" s="3"/>
      <c r="M14" s="3"/>
      <c r="N14" s="3"/>
      <c r="O14" s="3"/>
      <c r="P14" s="3"/>
    </row>
    <row r="15" spans="1:16" x14ac:dyDescent="0.25">
      <c r="A15" s="7" t="s">
        <v>22</v>
      </c>
      <c r="B15" s="43"/>
      <c r="C15" s="18">
        <v>895</v>
      </c>
      <c r="D15" s="17"/>
      <c r="E15" s="3"/>
      <c r="F15" s="3"/>
      <c r="G15" s="3"/>
      <c r="H15" s="3"/>
      <c r="I15" s="3"/>
      <c r="J15" s="3"/>
      <c r="K15" s="3"/>
      <c r="L15" s="3"/>
      <c r="M15" s="3"/>
      <c r="N15" s="3"/>
      <c r="O15" s="3"/>
      <c r="P15" s="3"/>
    </row>
    <row r="16" spans="1:16" x14ac:dyDescent="0.25">
      <c r="A16" s="7" t="s">
        <v>36</v>
      </c>
      <c r="B16" s="43"/>
      <c r="C16" s="18">
        <v>788</v>
      </c>
      <c r="D16" s="17"/>
      <c r="E16" s="3"/>
      <c r="F16" s="3"/>
      <c r="G16" s="3"/>
      <c r="H16" s="3"/>
      <c r="I16" s="3"/>
      <c r="J16" s="3"/>
      <c r="K16" s="3"/>
      <c r="L16" s="3"/>
      <c r="M16" s="3"/>
      <c r="N16" s="3"/>
      <c r="O16" s="3"/>
      <c r="P16" s="3"/>
    </row>
    <row r="17" spans="1:16" x14ac:dyDescent="0.25">
      <c r="A17" s="7" t="s">
        <v>37</v>
      </c>
      <c r="B17" s="43"/>
      <c r="C17" s="18">
        <v>125</v>
      </c>
      <c r="D17" s="17"/>
      <c r="E17" s="3"/>
      <c r="F17" s="3"/>
      <c r="G17" s="3"/>
      <c r="H17" s="3"/>
      <c r="I17" s="3"/>
      <c r="J17" s="3"/>
      <c r="K17" s="3"/>
      <c r="L17" s="3"/>
      <c r="M17" s="3"/>
      <c r="N17" s="3"/>
      <c r="O17" s="3"/>
      <c r="P17" s="3"/>
    </row>
    <row r="18" spans="1:16" x14ac:dyDescent="0.25">
      <c r="A18" s="7" t="s">
        <v>19</v>
      </c>
      <c r="B18" s="43"/>
      <c r="C18" s="18">
        <v>117</v>
      </c>
      <c r="D18" s="17"/>
      <c r="E18" s="3"/>
      <c r="F18" s="3"/>
      <c r="G18" s="3"/>
      <c r="H18" s="3"/>
      <c r="I18" s="3"/>
      <c r="J18" s="3"/>
      <c r="K18" s="3"/>
      <c r="L18" s="3"/>
      <c r="M18" s="3"/>
      <c r="N18" s="3"/>
      <c r="O18" s="3"/>
      <c r="P18" s="3"/>
    </row>
    <row r="19" spans="1:16" x14ac:dyDescent="0.25">
      <c r="A19" s="7" t="s">
        <v>59</v>
      </c>
      <c r="B19" s="43"/>
      <c r="C19" s="18">
        <v>88</v>
      </c>
      <c r="D19" s="17"/>
      <c r="E19" s="15" t="s">
        <v>35</v>
      </c>
      <c r="F19" s="3"/>
      <c r="G19" s="3"/>
      <c r="H19" s="3"/>
      <c r="I19" s="3"/>
      <c r="J19" s="3"/>
      <c r="K19" s="3"/>
      <c r="L19" s="3"/>
      <c r="M19" s="3"/>
      <c r="N19" s="3"/>
      <c r="O19" s="3"/>
      <c r="P19" s="3"/>
    </row>
    <row r="20" spans="1:16" x14ac:dyDescent="0.25">
      <c r="A20" s="7" t="s">
        <v>20</v>
      </c>
      <c r="B20" s="43"/>
      <c r="C20" s="18">
        <v>43</v>
      </c>
      <c r="D20" s="17"/>
      <c r="E20" s="13" t="s">
        <v>61</v>
      </c>
      <c r="F20" s="13"/>
      <c r="G20" s="13"/>
      <c r="H20" s="40"/>
      <c r="I20" s="13"/>
      <c r="J20" s="13"/>
      <c r="K20" s="13"/>
      <c r="L20" s="13"/>
      <c r="M20" s="13"/>
      <c r="N20" s="3"/>
      <c r="O20" s="3"/>
      <c r="P20" s="3"/>
    </row>
    <row r="21" spans="1:16" x14ac:dyDescent="0.25">
      <c r="A21" s="7" t="s">
        <v>54</v>
      </c>
      <c r="B21" s="43"/>
      <c r="C21" s="18">
        <v>0</v>
      </c>
      <c r="D21" s="17"/>
      <c r="E21" s="12" t="s">
        <v>47</v>
      </c>
      <c r="F21" s="13"/>
      <c r="G21" s="13"/>
      <c r="H21" s="13"/>
      <c r="I21" s="13"/>
      <c r="J21" s="13"/>
      <c r="K21" s="13"/>
      <c r="L21" s="13"/>
      <c r="M21" s="14"/>
      <c r="N21" s="3"/>
      <c r="O21" s="3"/>
      <c r="P21" s="3"/>
    </row>
    <row r="22" spans="1:16" x14ac:dyDescent="0.25">
      <c r="A22" s="7" t="s">
        <v>3</v>
      </c>
      <c r="B22" s="43"/>
      <c r="C22" s="18">
        <v>0</v>
      </c>
      <c r="D22" s="3"/>
      <c r="E22" s="12" t="s">
        <v>48</v>
      </c>
      <c r="F22" s="13"/>
      <c r="G22" s="13"/>
      <c r="H22" s="13"/>
      <c r="I22" s="13"/>
      <c r="J22" s="13"/>
      <c r="K22" s="13"/>
      <c r="L22" s="13"/>
      <c r="M22" s="14"/>
      <c r="N22" s="3"/>
      <c r="O22" s="3"/>
      <c r="P22" s="3"/>
    </row>
    <row r="23" spans="1:16" x14ac:dyDescent="0.25">
      <c r="A23" s="3"/>
      <c r="B23" s="3"/>
      <c r="C23" s="3"/>
      <c r="D23" s="3"/>
      <c r="E23" s="12" t="s">
        <v>62</v>
      </c>
      <c r="F23" s="13"/>
      <c r="G23" s="13"/>
      <c r="H23" s="13"/>
      <c r="I23" s="13"/>
      <c r="J23" s="13"/>
      <c r="K23" s="13"/>
      <c r="L23" s="13"/>
      <c r="M23" s="14"/>
      <c r="N23" s="3"/>
      <c r="O23" s="3"/>
      <c r="P23" s="3"/>
    </row>
    <row r="24" spans="1:16" x14ac:dyDescent="0.25">
      <c r="A24" s="11" t="s">
        <v>70</v>
      </c>
      <c r="B24" s="27"/>
      <c r="C24" s="31"/>
      <c r="D24" s="3"/>
      <c r="E24" s="12" t="s">
        <v>63</v>
      </c>
      <c r="F24" s="13"/>
      <c r="G24" s="13"/>
      <c r="H24" s="13"/>
      <c r="I24" s="13"/>
      <c r="J24" s="13"/>
      <c r="K24" s="13"/>
      <c r="L24" s="13"/>
      <c r="M24" s="14"/>
      <c r="N24" s="3"/>
      <c r="O24" s="3"/>
      <c r="P24" s="3"/>
    </row>
    <row r="25" spans="1:16" x14ac:dyDescent="0.25">
      <c r="A25" s="12" t="s">
        <v>71</v>
      </c>
      <c r="B25" s="44"/>
      <c r="C25" s="34"/>
      <c r="D25" s="3"/>
      <c r="E25" s="12"/>
      <c r="F25" s="13"/>
      <c r="G25" s="13"/>
      <c r="H25" s="13"/>
      <c r="I25" s="13"/>
      <c r="J25" s="13"/>
      <c r="K25" s="13"/>
      <c r="L25" s="13"/>
      <c r="M25" s="14"/>
      <c r="N25" s="3"/>
      <c r="O25" s="3"/>
      <c r="P25" s="3"/>
    </row>
    <row r="26" spans="1:16" x14ac:dyDescent="0.25">
      <c r="A26" s="9" t="s">
        <v>45</v>
      </c>
      <c r="B26" s="32"/>
      <c r="C26" s="33"/>
      <c r="D26" s="3"/>
      <c r="E26" s="12" t="s">
        <v>50</v>
      </c>
      <c r="F26" s="13"/>
      <c r="G26" s="13"/>
      <c r="H26" s="13"/>
      <c r="I26" s="13"/>
      <c r="J26" s="13"/>
      <c r="K26" s="13"/>
      <c r="L26" s="13"/>
      <c r="M26" s="14"/>
      <c r="N26" s="3"/>
      <c r="O26" s="3"/>
      <c r="P26" s="3"/>
    </row>
    <row r="27" spans="1:16" x14ac:dyDescent="0.25">
      <c r="A27" s="16"/>
      <c r="B27" s="30"/>
      <c r="C27" s="3"/>
      <c r="D27" s="3"/>
      <c r="E27" s="12" t="s">
        <v>64</v>
      </c>
      <c r="F27" s="13"/>
      <c r="G27" s="13"/>
      <c r="H27" s="13"/>
      <c r="I27" s="13"/>
      <c r="J27" s="13"/>
      <c r="K27" s="13"/>
      <c r="L27" s="13"/>
      <c r="M27" s="14"/>
      <c r="N27" s="3"/>
      <c r="O27" s="3"/>
      <c r="P27" s="3"/>
    </row>
    <row r="28" spans="1:16" x14ac:dyDescent="0.25">
      <c r="A28" s="16"/>
      <c r="B28" s="30"/>
      <c r="C28" s="3"/>
      <c r="D28" s="3"/>
      <c r="E28" s="12"/>
      <c r="F28" s="13"/>
      <c r="G28" s="13"/>
      <c r="H28" s="13"/>
      <c r="I28" s="13"/>
      <c r="J28" s="13"/>
      <c r="K28" s="13"/>
      <c r="L28" s="13"/>
      <c r="M28" s="14"/>
      <c r="N28" s="3"/>
      <c r="O28" s="3"/>
      <c r="P28" s="3"/>
    </row>
    <row r="29" spans="1:16" x14ac:dyDescent="0.25">
      <c r="A29" s="16"/>
      <c r="B29" s="30"/>
      <c r="C29" s="3"/>
      <c r="D29" s="3"/>
      <c r="E29" s="12" t="s">
        <v>65</v>
      </c>
      <c r="F29" s="13"/>
      <c r="G29" s="13"/>
      <c r="H29" s="13"/>
      <c r="I29" s="13"/>
      <c r="J29" s="13"/>
      <c r="K29" s="13"/>
      <c r="L29" s="13"/>
      <c r="M29" s="14"/>
      <c r="N29" s="3"/>
      <c r="O29" s="3"/>
      <c r="P29" s="3"/>
    </row>
    <row r="30" spans="1:16" x14ac:dyDescent="0.25">
      <c r="A30" s="3"/>
      <c r="B30" s="3"/>
      <c r="C30" s="3"/>
      <c r="D30" s="3"/>
      <c r="E30" s="12" t="s">
        <v>51</v>
      </c>
      <c r="F30" s="13"/>
      <c r="G30" s="13"/>
      <c r="H30" s="13"/>
      <c r="I30" s="13"/>
      <c r="J30" s="13"/>
      <c r="K30" s="13"/>
      <c r="L30" s="13"/>
      <c r="M30" s="14"/>
      <c r="N30" s="3"/>
      <c r="O30" s="3"/>
      <c r="P30" s="3"/>
    </row>
    <row r="31" spans="1:16" x14ac:dyDescent="0.25">
      <c r="A31" s="3"/>
      <c r="B31" s="3"/>
      <c r="C31" s="3"/>
      <c r="D31" s="3"/>
      <c r="E31" s="12" t="s">
        <v>34</v>
      </c>
      <c r="F31" s="13"/>
      <c r="G31" s="13"/>
      <c r="H31" s="13"/>
      <c r="I31" s="13"/>
      <c r="J31" s="13"/>
      <c r="K31" s="13"/>
      <c r="L31" s="13"/>
      <c r="M31" s="14"/>
      <c r="N31" s="3"/>
      <c r="O31" s="3"/>
      <c r="P31" s="3"/>
    </row>
    <row r="32" spans="1:16" x14ac:dyDescent="0.25">
      <c r="A32" s="3"/>
      <c r="B32" s="3"/>
      <c r="C32" s="3"/>
      <c r="D32" s="3"/>
      <c r="E32" s="12" t="s">
        <v>66</v>
      </c>
      <c r="F32" s="13"/>
      <c r="G32" s="13"/>
      <c r="H32" s="13"/>
      <c r="I32" s="13"/>
      <c r="J32" s="13"/>
      <c r="K32" s="13"/>
      <c r="L32" s="13"/>
      <c r="M32" s="14"/>
      <c r="N32" s="3"/>
      <c r="O32" s="3"/>
      <c r="P32" s="3"/>
    </row>
    <row r="33" spans="1:16" x14ac:dyDescent="0.25">
      <c r="A33" s="3"/>
      <c r="B33" s="3"/>
      <c r="C33" s="3"/>
      <c r="D33" s="3"/>
      <c r="E33" s="12" t="s">
        <v>67</v>
      </c>
      <c r="F33" s="13"/>
      <c r="G33" s="13"/>
      <c r="H33" s="13"/>
      <c r="I33" s="13"/>
      <c r="J33" s="13"/>
      <c r="K33" s="13"/>
      <c r="L33" s="13"/>
      <c r="M33" s="14"/>
      <c r="N33" s="3"/>
      <c r="O33" s="3"/>
      <c r="P33" s="3"/>
    </row>
    <row r="34" spans="1:16" x14ac:dyDescent="0.25">
      <c r="A34" s="3"/>
      <c r="B34" s="3"/>
      <c r="C34" s="3"/>
      <c r="D34" s="3"/>
      <c r="E34" s="12" t="s">
        <v>68</v>
      </c>
      <c r="F34" s="13"/>
      <c r="G34" s="13"/>
      <c r="H34" s="13"/>
      <c r="I34" s="13"/>
      <c r="J34" s="13"/>
      <c r="K34" s="13"/>
      <c r="L34" s="13"/>
      <c r="M34" s="14"/>
      <c r="N34" s="3"/>
      <c r="O34" s="3"/>
      <c r="P34" s="3"/>
    </row>
    <row r="35" spans="1:16" x14ac:dyDescent="0.25">
      <c r="A35" s="3"/>
      <c r="B35" s="3"/>
      <c r="C35" s="3"/>
      <c r="D35" s="3"/>
      <c r="E35" s="12" t="s">
        <v>52</v>
      </c>
      <c r="F35" s="13"/>
      <c r="G35" s="13"/>
      <c r="H35" s="13"/>
      <c r="I35" s="13"/>
      <c r="J35" s="13"/>
      <c r="K35" s="13"/>
      <c r="L35" s="13"/>
      <c r="M35" s="34"/>
      <c r="N35" s="3"/>
      <c r="O35" s="3"/>
      <c r="P35" s="3"/>
    </row>
    <row r="36" spans="1:16" x14ac:dyDescent="0.25">
      <c r="A36" s="3"/>
      <c r="B36" s="3"/>
      <c r="C36" s="3"/>
      <c r="D36" s="3"/>
      <c r="E36" s="12" t="s">
        <v>53</v>
      </c>
      <c r="F36" s="28"/>
      <c r="G36" s="28"/>
      <c r="H36" s="13"/>
      <c r="I36" s="28"/>
      <c r="J36" s="28"/>
      <c r="K36" s="28"/>
      <c r="L36" s="28"/>
      <c r="M36" s="33"/>
      <c r="N36" s="3"/>
      <c r="O36" s="3"/>
      <c r="P36" s="3"/>
    </row>
    <row r="37" spans="1:16" x14ac:dyDescent="0.25">
      <c r="A37" s="3"/>
      <c r="B37" s="3"/>
      <c r="C37" s="3"/>
      <c r="D37" s="3"/>
      <c r="E37" s="36" t="s">
        <v>69</v>
      </c>
      <c r="F37" s="35"/>
      <c r="G37" s="35"/>
      <c r="H37" s="28"/>
      <c r="I37" s="35"/>
      <c r="J37" s="35"/>
      <c r="K37" s="35"/>
      <c r="L37" s="35"/>
      <c r="M37" s="33"/>
      <c r="N37" s="3"/>
      <c r="O37" s="3"/>
      <c r="P37" s="3"/>
    </row>
    <row r="38" spans="1:16" x14ac:dyDescent="0.25">
      <c r="A38" s="3"/>
      <c r="B38" s="3"/>
      <c r="C38" s="3"/>
      <c r="D38" s="3"/>
      <c r="E38" s="3"/>
      <c r="F38" s="3"/>
      <c r="G38" s="3"/>
      <c r="H38" s="3"/>
      <c r="I38" s="3"/>
      <c r="J38" s="3"/>
      <c r="K38" s="3"/>
      <c r="L38" s="3"/>
      <c r="M38" s="3"/>
      <c r="N38" s="3"/>
      <c r="O38" s="3"/>
      <c r="P38" s="3"/>
    </row>
    <row r="39" spans="1:16" x14ac:dyDescent="0.25">
      <c r="A39" s="3"/>
      <c r="B39" s="3"/>
      <c r="C39" s="3"/>
      <c r="D39" s="3"/>
      <c r="E39" s="3"/>
      <c r="F39" s="3"/>
      <c r="G39" s="3"/>
      <c r="H39" s="3"/>
      <c r="I39" s="3"/>
      <c r="J39" s="3"/>
      <c r="K39" s="3"/>
      <c r="L39" s="3"/>
      <c r="M39" s="3"/>
      <c r="N39" s="3"/>
      <c r="O39" s="3"/>
      <c r="P39" s="3"/>
    </row>
    <row r="40" spans="1:16" x14ac:dyDescent="0.25">
      <c r="A40" s="3"/>
      <c r="B40" s="3"/>
      <c r="C40" s="3"/>
      <c r="D40" s="3"/>
      <c r="E40" s="3"/>
      <c r="F40" s="3"/>
      <c r="G40" s="3"/>
      <c r="H40" s="3"/>
      <c r="I40" s="3"/>
      <c r="J40" s="3"/>
      <c r="K40" s="3"/>
      <c r="L40" s="3"/>
      <c r="M40" s="3"/>
      <c r="N40" s="3"/>
      <c r="O40" s="3"/>
      <c r="P40" s="3"/>
    </row>
    <row r="41" spans="1:16" x14ac:dyDescent="0.25">
      <c r="A41" s="3"/>
      <c r="B41" s="3"/>
      <c r="C41" s="3"/>
      <c r="D41" s="3"/>
      <c r="E41" s="3"/>
      <c r="F41" s="3"/>
      <c r="G41" s="3"/>
      <c r="H41" s="3"/>
      <c r="I41" s="3"/>
      <c r="J41" s="3"/>
      <c r="K41" s="3"/>
      <c r="L41" s="3"/>
      <c r="M41" s="3"/>
      <c r="N41" s="3"/>
      <c r="O41" s="3"/>
      <c r="P41" s="3"/>
    </row>
    <row r="42" spans="1:16" x14ac:dyDescent="0.25">
      <c r="A42" s="3"/>
      <c r="B42" s="3"/>
      <c r="C42" s="3"/>
    </row>
  </sheetData>
  <phoneticPr fontId="6" type="noConversion"/>
  <pageMargins left="0.7" right="0.7" top="0.75" bottom="0.75" header="0.3" footer="0.3"/>
  <pageSetup paperSize="9" scale="5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5561B-9B19-4157-95D1-33B43358182C}">
  <dimension ref="A1:W81"/>
  <sheetViews>
    <sheetView zoomScaleNormal="100" workbookViewId="0">
      <selection activeCell="V2" sqref="V2:V19"/>
    </sheetView>
  </sheetViews>
  <sheetFormatPr defaultRowHeight="15" x14ac:dyDescent="0.25"/>
  <cols>
    <col min="1" max="1" width="13.7109375" bestFit="1" customWidth="1"/>
    <col min="14" max="14" width="9.140625" customWidth="1"/>
    <col min="21" max="21" width="13.7109375" bestFit="1" customWidth="1"/>
    <col min="22" max="22" width="26.7109375" bestFit="1" customWidth="1"/>
  </cols>
  <sheetData>
    <row r="1" spans="1:23" ht="30" x14ac:dyDescent="0.25">
      <c r="A1" s="23">
        <v>2022</v>
      </c>
      <c r="B1" s="19" t="s">
        <v>21</v>
      </c>
      <c r="C1" s="20" t="s">
        <v>7</v>
      </c>
      <c r="D1" s="20" t="s">
        <v>24</v>
      </c>
      <c r="E1" s="20" t="s">
        <v>28</v>
      </c>
      <c r="F1" s="20" t="s">
        <v>24</v>
      </c>
      <c r="G1" s="20" t="s">
        <v>29</v>
      </c>
      <c r="H1" s="20" t="s">
        <v>24</v>
      </c>
      <c r="I1" s="20" t="s">
        <v>23</v>
      </c>
      <c r="J1" s="20" t="s">
        <v>24</v>
      </c>
      <c r="K1" s="20" t="s">
        <v>8</v>
      </c>
      <c r="L1" s="20" t="s">
        <v>24</v>
      </c>
      <c r="M1" s="20" t="s">
        <v>30</v>
      </c>
      <c r="N1" s="20" t="s">
        <v>26</v>
      </c>
      <c r="O1" s="21" t="s">
        <v>24</v>
      </c>
      <c r="P1" s="6"/>
      <c r="Q1" s="19" t="s">
        <v>25</v>
      </c>
      <c r="R1" s="20" t="s">
        <v>27</v>
      </c>
      <c r="S1" s="3"/>
      <c r="T1" s="3"/>
      <c r="U1" s="3"/>
      <c r="V1" s="15" t="s">
        <v>38</v>
      </c>
      <c r="W1" s="3"/>
    </row>
    <row r="2" spans="1:23" x14ac:dyDescent="0.25">
      <c r="A2" s="7" t="s">
        <v>6</v>
      </c>
      <c r="B2" s="2">
        <v>14</v>
      </c>
      <c r="C2" s="2">
        <v>1</v>
      </c>
      <c r="D2" s="2">
        <v>100</v>
      </c>
      <c r="E2" s="2">
        <v>523</v>
      </c>
      <c r="F2" s="2">
        <v>1046</v>
      </c>
      <c r="G2" s="2">
        <v>17</v>
      </c>
      <c r="H2" s="2">
        <v>510</v>
      </c>
      <c r="I2" s="2">
        <v>13</v>
      </c>
      <c r="J2" s="2">
        <v>195</v>
      </c>
      <c r="K2" s="2">
        <v>0</v>
      </c>
      <c r="L2" s="2">
        <v>0</v>
      </c>
      <c r="M2" s="2">
        <v>9</v>
      </c>
      <c r="N2" s="2">
        <v>0</v>
      </c>
      <c r="O2" s="4">
        <v>180</v>
      </c>
      <c r="P2" s="3"/>
      <c r="Q2" s="2">
        <f t="shared" ref="Q2:Q21" si="0">SUM(D2,F2,H2,J2,O2)</f>
        <v>2031</v>
      </c>
      <c r="R2" s="2">
        <v>1</v>
      </c>
      <c r="S2" s="3"/>
      <c r="T2" s="3"/>
      <c r="U2" s="7" t="s">
        <v>6</v>
      </c>
      <c r="V2" s="18">
        <f>SUM(Q2,Q23,Q48)</f>
        <v>3758</v>
      </c>
      <c r="W2" s="3"/>
    </row>
    <row r="3" spans="1:23" x14ac:dyDescent="0.25">
      <c r="A3" s="22" t="s">
        <v>9</v>
      </c>
      <c r="B3" s="2">
        <v>16</v>
      </c>
      <c r="C3" s="2">
        <v>0</v>
      </c>
      <c r="D3" s="2">
        <v>0</v>
      </c>
      <c r="E3" s="2">
        <v>593</v>
      </c>
      <c r="F3" s="2">
        <v>1186</v>
      </c>
      <c r="G3" s="2">
        <v>5</v>
      </c>
      <c r="H3" s="2">
        <v>150</v>
      </c>
      <c r="I3" s="2">
        <v>0</v>
      </c>
      <c r="J3" s="2">
        <v>0</v>
      </c>
      <c r="K3" s="2">
        <v>0</v>
      </c>
      <c r="L3" s="2">
        <v>0</v>
      </c>
      <c r="M3" s="2">
        <v>7</v>
      </c>
      <c r="N3" s="2">
        <v>0</v>
      </c>
      <c r="O3" s="4">
        <v>140</v>
      </c>
      <c r="P3" s="3"/>
      <c r="Q3" s="2">
        <f>SUM(D3,F3,H3,J3,O3)</f>
        <v>1476</v>
      </c>
      <c r="R3" s="2">
        <v>2</v>
      </c>
      <c r="S3" s="3"/>
      <c r="T3" s="3"/>
      <c r="U3" s="7" t="s">
        <v>9</v>
      </c>
      <c r="V3" s="18">
        <f>SUM(Q3,Q25,Q43)</f>
        <v>3260</v>
      </c>
      <c r="W3" s="3"/>
    </row>
    <row r="4" spans="1:23" x14ac:dyDescent="0.25">
      <c r="A4" s="7" t="s">
        <v>14</v>
      </c>
      <c r="B4" s="2">
        <v>16</v>
      </c>
      <c r="C4" s="2">
        <v>0</v>
      </c>
      <c r="D4" s="2">
        <v>0</v>
      </c>
      <c r="E4" s="2">
        <v>94</v>
      </c>
      <c r="F4" s="2">
        <v>188</v>
      </c>
      <c r="G4" s="2">
        <v>26</v>
      </c>
      <c r="H4" s="2">
        <v>780</v>
      </c>
      <c r="I4" s="2">
        <v>19</v>
      </c>
      <c r="J4" s="2">
        <v>285</v>
      </c>
      <c r="K4" s="2">
        <v>0</v>
      </c>
      <c r="L4" s="2">
        <v>0</v>
      </c>
      <c r="M4" s="2">
        <v>6</v>
      </c>
      <c r="N4" s="2">
        <v>0</v>
      </c>
      <c r="O4" s="4">
        <v>120</v>
      </c>
      <c r="P4" s="3"/>
      <c r="Q4" s="2">
        <f t="shared" si="0"/>
        <v>1373</v>
      </c>
      <c r="R4" s="2">
        <v>3</v>
      </c>
      <c r="S4" s="3"/>
      <c r="T4" s="3"/>
      <c r="U4" s="7" t="s">
        <v>14</v>
      </c>
      <c r="V4" s="18">
        <f>SUM(Q4,Q24,Q46)</f>
        <v>3048</v>
      </c>
      <c r="W4" s="3"/>
    </row>
    <row r="5" spans="1:23" x14ac:dyDescent="0.25">
      <c r="A5" s="7" t="s">
        <v>11</v>
      </c>
      <c r="B5" s="2">
        <v>15</v>
      </c>
      <c r="C5" s="2">
        <v>0</v>
      </c>
      <c r="D5" s="2">
        <v>0</v>
      </c>
      <c r="E5" s="2">
        <v>236</v>
      </c>
      <c r="F5" s="2">
        <v>472</v>
      </c>
      <c r="G5" s="2">
        <v>14</v>
      </c>
      <c r="H5" s="2">
        <v>420</v>
      </c>
      <c r="I5" s="2">
        <v>8</v>
      </c>
      <c r="J5" s="2">
        <v>120</v>
      </c>
      <c r="K5" s="2">
        <v>0</v>
      </c>
      <c r="L5" s="2">
        <v>0</v>
      </c>
      <c r="M5" s="2">
        <v>4</v>
      </c>
      <c r="N5" s="2">
        <v>0</v>
      </c>
      <c r="O5" s="4">
        <v>80</v>
      </c>
      <c r="P5" s="3"/>
      <c r="Q5" s="2">
        <f t="shared" si="0"/>
        <v>1092</v>
      </c>
      <c r="R5" s="2">
        <v>4</v>
      </c>
      <c r="S5" s="3"/>
      <c r="T5" s="3"/>
      <c r="U5" s="7" t="s">
        <v>11</v>
      </c>
      <c r="V5" s="18">
        <f>SUM(Q5,Q26,Q44)</f>
        <v>2756</v>
      </c>
      <c r="W5" s="3"/>
    </row>
    <row r="6" spans="1:23" x14ac:dyDescent="0.25">
      <c r="A6" s="7" t="s">
        <v>16</v>
      </c>
      <c r="B6" s="2">
        <v>16</v>
      </c>
      <c r="C6" s="2">
        <v>0</v>
      </c>
      <c r="D6" s="2">
        <v>0</v>
      </c>
      <c r="E6" s="2">
        <v>57</v>
      </c>
      <c r="F6" s="2">
        <v>114</v>
      </c>
      <c r="G6" s="2">
        <v>26</v>
      </c>
      <c r="H6" s="2">
        <v>780</v>
      </c>
      <c r="I6" s="2">
        <v>6</v>
      </c>
      <c r="J6" s="2">
        <v>90</v>
      </c>
      <c r="K6" s="2">
        <v>0</v>
      </c>
      <c r="L6" s="2">
        <v>0</v>
      </c>
      <c r="M6" s="2">
        <v>5</v>
      </c>
      <c r="N6" s="2">
        <v>0</v>
      </c>
      <c r="O6" s="4">
        <v>100</v>
      </c>
      <c r="P6" s="3"/>
      <c r="Q6" s="2">
        <f>SUM(D6,F6,H6,J6,O6)</f>
        <v>1084</v>
      </c>
      <c r="R6" s="2">
        <v>5</v>
      </c>
      <c r="S6" s="3"/>
      <c r="T6" s="3"/>
      <c r="U6" s="7" t="s">
        <v>16</v>
      </c>
      <c r="V6" s="18">
        <f>SUM(Q6,Q32,Q47)</f>
        <v>2033</v>
      </c>
      <c r="W6" s="3"/>
    </row>
    <row r="7" spans="1:23" x14ac:dyDescent="0.25">
      <c r="A7" s="7" t="s">
        <v>10</v>
      </c>
      <c r="B7" s="2">
        <v>13</v>
      </c>
      <c r="C7" s="2">
        <v>0</v>
      </c>
      <c r="D7" s="2">
        <v>0</v>
      </c>
      <c r="E7" s="2">
        <v>354</v>
      </c>
      <c r="F7" s="2">
        <v>708</v>
      </c>
      <c r="G7" s="2">
        <v>2</v>
      </c>
      <c r="H7" s="2">
        <v>60</v>
      </c>
      <c r="I7" s="2">
        <v>0</v>
      </c>
      <c r="J7" s="2">
        <v>0</v>
      </c>
      <c r="K7" s="2">
        <v>0</v>
      </c>
      <c r="L7" s="2">
        <v>0</v>
      </c>
      <c r="M7" s="2">
        <v>12</v>
      </c>
      <c r="N7" s="2">
        <v>3</v>
      </c>
      <c r="O7" s="4">
        <v>300</v>
      </c>
      <c r="P7" s="3"/>
      <c r="Q7" s="2">
        <f>SUM(D7,F7,H7,J7,O7)</f>
        <v>1068</v>
      </c>
      <c r="R7" s="2">
        <v>6</v>
      </c>
      <c r="S7" s="3"/>
      <c r="T7" s="3"/>
      <c r="U7" s="7" t="s">
        <v>10</v>
      </c>
      <c r="V7" s="18">
        <f>SUM(Q7,Q30,Q49)</f>
        <v>2027</v>
      </c>
      <c r="W7" s="3"/>
    </row>
    <row r="8" spans="1:23" x14ac:dyDescent="0.25">
      <c r="A8" s="7" t="s">
        <v>22</v>
      </c>
      <c r="B8" s="2">
        <v>16</v>
      </c>
      <c r="C8" s="2">
        <v>0</v>
      </c>
      <c r="D8" s="2">
        <v>0</v>
      </c>
      <c r="E8" s="2">
        <v>360</v>
      </c>
      <c r="F8" s="2">
        <v>720</v>
      </c>
      <c r="G8" s="2">
        <v>2</v>
      </c>
      <c r="H8" s="2">
        <v>60</v>
      </c>
      <c r="I8" s="2">
        <v>1</v>
      </c>
      <c r="J8" s="2">
        <v>15</v>
      </c>
      <c r="K8" s="2">
        <v>0</v>
      </c>
      <c r="L8" s="2">
        <v>0</v>
      </c>
      <c r="M8" s="2">
        <v>0</v>
      </c>
      <c r="N8" s="2">
        <v>0</v>
      </c>
      <c r="O8" s="4">
        <v>0</v>
      </c>
      <c r="P8" s="3"/>
      <c r="Q8" s="2">
        <f>SUM(D8,F8,H8,J8,O8)</f>
        <v>795</v>
      </c>
      <c r="R8" s="2">
        <v>7</v>
      </c>
      <c r="S8" s="3"/>
      <c r="T8" s="3"/>
      <c r="U8" s="7" t="s">
        <v>15</v>
      </c>
      <c r="V8" s="18">
        <f>SUM(Q9,Q33,Q45)</f>
        <v>1637</v>
      </c>
      <c r="W8" s="3"/>
    </row>
    <row r="9" spans="1:23" x14ac:dyDescent="0.25">
      <c r="A9" s="7" t="s">
        <v>15</v>
      </c>
      <c r="B9" s="2">
        <v>7</v>
      </c>
      <c r="C9" s="2">
        <v>0</v>
      </c>
      <c r="D9" s="2">
        <v>0</v>
      </c>
      <c r="E9" s="2">
        <v>22</v>
      </c>
      <c r="F9" s="2">
        <v>44</v>
      </c>
      <c r="G9" s="2">
        <v>11</v>
      </c>
      <c r="H9" s="2">
        <v>330</v>
      </c>
      <c r="I9" s="2">
        <v>7</v>
      </c>
      <c r="J9" s="2">
        <v>105</v>
      </c>
      <c r="K9" s="2">
        <v>1</v>
      </c>
      <c r="L9" s="2">
        <v>100</v>
      </c>
      <c r="M9" s="2">
        <v>2</v>
      </c>
      <c r="N9" s="2">
        <v>0</v>
      </c>
      <c r="O9" s="4">
        <v>40</v>
      </c>
      <c r="P9" s="3"/>
      <c r="Q9" s="2">
        <f>SUM(O9,L9,J9,H9,F9)</f>
        <v>619</v>
      </c>
      <c r="R9" s="2">
        <v>8</v>
      </c>
      <c r="S9" s="3"/>
      <c r="T9" s="3"/>
      <c r="U9" s="7" t="s">
        <v>13</v>
      </c>
      <c r="V9" s="18">
        <f>SUM(Q11,Q27,Q50)</f>
        <v>1393</v>
      </c>
      <c r="W9" s="3"/>
    </row>
    <row r="10" spans="1:23" x14ac:dyDescent="0.25">
      <c r="A10" s="7" t="s">
        <v>2</v>
      </c>
      <c r="B10" s="2">
        <v>8</v>
      </c>
      <c r="C10" s="2">
        <v>0</v>
      </c>
      <c r="D10" s="2">
        <v>0</v>
      </c>
      <c r="E10" s="2">
        <v>112</v>
      </c>
      <c r="F10" s="2">
        <v>224</v>
      </c>
      <c r="G10" s="2">
        <v>6</v>
      </c>
      <c r="H10" s="2">
        <v>180</v>
      </c>
      <c r="I10" s="2">
        <v>1</v>
      </c>
      <c r="J10" s="2">
        <v>15</v>
      </c>
      <c r="K10" s="2">
        <v>0</v>
      </c>
      <c r="L10" s="2">
        <v>0</v>
      </c>
      <c r="M10" s="2">
        <v>5</v>
      </c>
      <c r="N10" s="2">
        <v>0</v>
      </c>
      <c r="O10" s="4">
        <v>100</v>
      </c>
      <c r="P10" s="3"/>
      <c r="Q10" s="2">
        <f>SUM(D10,F10,H10,J10,O10)</f>
        <v>519</v>
      </c>
      <c r="R10" s="2">
        <v>9</v>
      </c>
      <c r="S10" s="3"/>
      <c r="T10" s="3"/>
      <c r="U10" s="7" t="s">
        <v>2</v>
      </c>
      <c r="V10" s="18">
        <f>SUM(Q10,Q31,Q51)</f>
        <v>1165</v>
      </c>
      <c r="W10" s="3"/>
    </row>
    <row r="11" spans="1:23" x14ac:dyDescent="0.25">
      <c r="A11" s="7" t="s">
        <v>13</v>
      </c>
      <c r="B11" s="2">
        <v>15</v>
      </c>
      <c r="C11" s="2">
        <v>0</v>
      </c>
      <c r="D11" s="2">
        <v>0</v>
      </c>
      <c r="E11" s="2">
        <v>154</v>
      </c>
      <c r="F11" s="2">
        <v>308</v>
      </c>
      <c r="G11" s="2">
        <v>2</v>
      </c>
      <c r="H11" s="2">
        <v>60</v>
      </c>
      <c r="I11" s="2">
        <v>0</v>
      </c>
      <c r="J11" s="2">
        <v>0</v>
      </c>
      <c r="K11" s="2">
        <v>0</v>
      </c>
      <c r="L11" s="2">
        <v>0</v>
      </c>
      <c r="M11" s="2">
        <v>7</v>
      </c>
      <c r="N11" s="2">
        <v>0</v>
      </c>
      <c r="O11" s="4">
        <v>140</v>
      </c>
      <c r="P11" s="3"/>
      <c r="Q11" s="2">
        <f t="shared" si="0"/>
        <v>508</v>
      </c>
      <c r="R11" s="2">
        <v>10</v>
      </c>
      <c r="S11" s="3"/>
      <c r="T11" s="3"/>
      <c r="U11" s="7" t="s">
        <v>17</v>
      </c>
      <c r="V11" s="18">
        <f>SUM(Q12,Q29,Q53)</f>
        <v>1022</v>
      </c>
      <c r="W11" s="3"/>
    </row>
    <row r="12" spans="1:23" x14ac:dyDescent="0.25">
      <c r="A12" s="7" t="s">
        <v>17</v>
      </c>
      <c r="B12" s="2">
        <v>13</v>
      </c>
      <c r="C12" s="2">
        <v>0</v>
      </c>
      <c r="D12" s="2">
        <v>0</v>
      </c>
      <c r="E12" s="2">
        <v>55</v>
      </c>
      <c r="F12" s="2">
        <v>110</v>
      </c>
      <c r="G12" s="2">
        <v>5</v>
      </c>
      <c r="H12" s="2">
        <v>150</v>
      </c>
      <c r="I12" s="2">
        <v>4</v>
      </c>
      <c r="J12" s="2">
        <v>60</v>
      </c>
      <c r="K12" s="2">
        <v>0</v>
      </c>
      <c r="L12" s="2">
        <v>0</v>
      </c>
      <c r="M12" s="2">
        <v>4</v>
      </c>
      <c r="N12" s="2">
        <v>0</v>
      </c>
      <c r="O12" s="4">
        <v>80</v>
      </c>
      <c r="P12" s="3"/>
      <c r="Q12" s="2">
        <f>SUM(D12,F12,H12,J12,O12)</f>
        <v>400</v>
      </c>
      <c r="R12" s="2">
        <v>11</v>
      </c>
      <c r="S12" s="3"/>
      <c r="T12" s="3"/>
      <c r="U12" s="7" t="s">
        <v>22</v>
      </c>
      <c r="V12" s="18">
        <f>SUM(Q8,Q34,Q57)</f>
        <v>895</v>
      </c>
      <c r="W12" s="3"/>
    </row>
    <row r="13" spans="1:23" x14ac:dyDescent="0.25">
      <c r="A13" s="7" t="s">
        <v>36</v>
      </c>
      <c r="B13" s="2">
        <v>4</v>
      </c>
      <c r="C13" s="2">
        <v>0</v>
      </c>
      <c r="D13" s="2">
        <v>0</v>
      </c>
      <c r="E13" s="2">
        <v>35</v>
      </c>
      <c r="F13" s="2">
        <v>70</v>
      </c>
      <c r="G13" s="2">
        <v>0</v>
      </c>
      <c r="H13" s="2">
        <v>0</v>
      </c>
      <c r="I13" s="2">
        <v>0</v>
      </c>
      <c r="J13" s="2">
        <v>0</v>
      </c>
      <c r="K13" s="2">
        <v>0</v>
      </c>
      <c r="L13" s="2">
        <v>0</v>
      </c>
      <c r="M13" s="2">
        <v>2</v>
      </c>
      <c r="N13" s="2">
        <v>0</v>
      </c>
      <c r="O13" s="2">
        <v>40</v>
      </c>
      <c r="P13" s="3"/>
      <c r="Q13" s="2">
        <f t="shared" si="0"/>
        <v>110</v>
      </c>
      <c r="R13" s="2">
        <v>12</v>
      </c>
      <c r="S13" s="3"/>
      <c r="T13" s="3"/>
      <c r="U13" s="7" t="s">
        <v>36</v>
      </c>
      <c r="V13" s="18">
        <f>SUM(Q13,Q28)</f>
        <v>788</v>
      </c>
      <c r="W13" s="3"/>
    </row>
    <row r="14" spans="1:23" x14ac:dyDescent="0.25">
      <c r="A14" s="24" t="s">
        <v>59</v>
      </c>
      <c r="B14" s="2">
        <v>4</v>
      </c>
      <c r="C14" s="2">
        <v>0</v>
      </c>
      <c r="D14" s="2">
        <v>0</v>
      </c>
      <c r="E14" s="2">
        <v>14</v>
      </c>
      <c r="F14" s="2">
        <v>28</v>
      </c>
      <c r="G14" s="2">
        <v>2</v>
      </c>
      <c r="H14" s="2">
        <v>60</v>
      </c>
      <c r="I14" s="2">
        <v>0</v>
      </c>
      <c r="J14" s="2">
        <v>0</v>
      </c>
      <c r="K14" s="2">
        <v>0</v>
      </c>
      <c r="L14" s="2">
        <v>0</v>
      </c>
      <c r="M14" s="2">
        <v>0</v>
      </c>
      <c r="N14" s="2">
        <v>0</v>
      </c>
      <c r="O14" s="2">
        <v>0</v>
      </c>
      <c r="P14" s="3"/>
      <c r="Q14" s="2">
        <f>SUM(D14,F14,H14,J14,O14)</f>
        <v>88</v>
      </c>
      <c r="R14" s="2">
        <v>13</v>
      </c>
      <c r="S14" s="3"/>
      <c r="T14" s="3"/>
      <c r="U14" s="7" t="s">
        <v>37</v>
      </c>
      <c r="V14" s="18">
        <f>SUM(Q15,Q36)</f>
        <v>125</v>
      </c>
      <c r="W14" s="3"/>
    </row>
    <row r="15" spans="1:23" x14ac:dyDescent="0.25">
      <c r="A15" s="7" t="s">
        <v>37</v>
      </c>
      <c r="B15" s="2">
        <v>3</v>
      </c>
      <c r="C15" s="2">
        <v>0</v>
      </c>
      <c r="D15" s="2">
        <v>0</v>
      </c>
      <c r="E15" s="2">
        <v>31</v>
      </c>
      <c r="F15" s="2">
        <v>62</v>
      </c>
      <c r="G15" s="2">
        <v>0</v>
      </c>
      <c r="H15" s="2">
        <v>0</v>
      </c>
      <c r="I15" s="2">
        <v>0</v>
      </c>
      <c r="J15" s="2">
        <v>0</v>
      </c>
      <c r="K15" s="2">
        <v>0</v>
      </c>
      <c r="L15" s="2">
        <v>0</v>
      </c>
      <c r="M15" s="2">
        <v>0</v>
      </c>
      <c r="N15" s="2">
        <v>0</v>
      </c>
      <c r="O15" s="2">
        <v>0</v>
      </c>
      <c r="P15" s="3"/>
      <c r="Q15" s="2">
        <f>SUM(D15,F15,H15,J15,O15)</f>
        <v>62</v>
      </c>
      <c r="R15" s="2">
        <v>14</v>
      </c>
      <c r="S15" s="3"/>
      <c r="T15" s="3"/>
      <c r="U15" s="7" t="s">
        <v>19</v>
      </c>
      <c r="V15" s="18">
        <f>SUM(Q16,Q35,Q55)</f>
        <v>117</v>
      </c>
      <c r="W15" s="3"/>
    </row>
    <row r="16" spans="1:23" x14ac:dyDescent="0.25">
      <c r="A16" s="7" t="s">
        <v>19</v>
      </c>
      <c r="B16" s="2">
        <v>2</v>
      </c>
      <c r="C16" s="2">
        <v>0</v>
      </c>
      <c r="D16" s="2">
        <v>0</v>
      </c>
      <c r="E16" s="2">
        <v>9</v>
      </c>
      <c r="F16" s="2">
        <v>18</v>
      </c>
      <c r="G16" s="2">
        <v>0</v>
      </c>
      <c r="H16" s="2">
        <v>0</v>
      </c>
      <c r="I16" s="2">
        <v>0</v>
      </c>
      <c r="J16" s="2">
        <v>0</v>
      </c>
      <c r="K16" s="2">
        <v>0</v>
      </c>
      <c r="L16" s="2">
        <v>0</v>
      </c>
      <c r="M16" s="2">
        <v>0</v>
      </c>
      <c r="N16" s="2">
        <v>0</v>
      </c>
      <c r="O16" s="4">
        <v>0</v>
      </c>
      <c r="P16" s="3"/>
      <c r="Q16" s="2">
        <f t="shared" si="0"/>
        <v>18</v>
      </c>
      <c r="R16" s="2">
        <v>15</v>
      </c>
      <c r="S16" s="3"/>
      <c r="T16" s="3"/>
      <c r="U16" s="7" t="s">
        <v>59</v>
      </c>
      <c r="V16" s="18">
        <f>SUM(Q14)</f>
        <v>88</v>
      </c>
      <c r="W16" s="3"/>
    </row>
    <row r="17" spans="1:23" x14ac:dyDescent="0.25">
      <c r="A17" s="7" t="s">
        <v>20</v>
      </c>
      <c r="B17" s="2">
        <v>1</v>
      </c>
      <c r="C17" s="2">
        <v>0</v>
      </c>
      <c r="D17" s="2">
        <v>8</v>
      </c>
      <c r="E17" s="2">
        <v>16</v>
      </c>
      <c r="F17" s="2">
        <v>0</v>
      </c>
      <c r="G17" s="2">
        <v>0</v>
      </c>
      <c r="H17" s="2">
        <v>0</v>
      </c>
      <c r="I17" s="2">
        <v>0</v>
      </c>
      <c r="J17" s="2">
        <v>0</v>
      </c>
      <c r="K17" s="2">
        <v>0</v>
      </c>
      <c r="L17" s="2">
        <v>0</v>
      </c>
      <c r="M17" s="2">
        <v>0</v>
      </c>
      <c r="N17" s="2">
        <v>0</v>
      </c>
      <c r="O17" s="2">
        <v>0</v>
      </c>
      <c r="P17" s="3"/>
      <c r="Q17" s="2">
        <f>SUM(D17,F17,H17,J17,O17)</f>
        <v>8</v>
      </c>
      <c r="R17" s="2">
        <v>16</v>
      </c>
      <c r="S17" s="3"/>
      <c r="T17" s="3"/>
      <c r="U17" s="7" t="s">
        <v>20</v>
      </c>
      <c r="V17" s="18">
        <f>SUM(Q17,Q54)</f>
        <v>43</v>
      </c>
      <c r="W17" s="3"/>
    </row>
    <row r="18" spans="1:23" x14ac:dyDescent="0.25">
      <c r="A18" s="24" t="s">
        <v>54</v>
      </c>
      <c r="B18" s="2">
        <v>3</v>
      </c>
      <c r="C18" s="2">
        <v>0</v>
      </c>
      <c r="D18" s="2">
        <v>0</v>
      </c>
      <c r="E18" s="2">
        <v>0</v>
      </c>
      <c r="F18" s="2">
        <v>0</v>
      </c>
      <c r="G18" s="2">
        <v>0</v>
      </c>
      <c r="H18" s="2">
        <v>0</v>
      </c>
      <c r="I18" s="2">
        <v>0</v>
      </c>
      <c r="J18" s="2">
        <v>0</v>
      </c>
      <c r="K18" s="2">
        <v>0</v>
      </c>
      <c r="L18" s="2">
        <v>0</v>
      </c>
      <c r="M18" s="2">
        <v>0</v>
      </c>
      <c r="N18" s="2">
        <v>0</v>
      </c>
      <c r="O18" s="2">
        <v>0</v>
      </c>
      <c r="P18" s="3"/>
      <c r="Q18" s="2">
        <f t="shared" si="0"/>
        <v>0</v>
      </c>
      <c r="R18" s="2">
        <v>17</v>
      </c>
      <c r="S18" s="3"/>
      <c r="T18" s="3"/>
      <c r="U18" s="7" t="s">
        <v>54</v>
      </c>
      <c r="V18" s="18">
        <v>0</v>
      </c>
      <c r="W18" s="3"/>
    </row>
    <row r="19" spans="1:23" x14ac:dyDescent="0.25">
      <c r="A19" s="24" t="s">
        <v>3</v>
      </c>
      <c r="B19" s="2" t="s">
        <v>33</v>
      </c>
      <c r="C19" s="2" t="s">
        <v>33</v>
      </c>
      <c r="D19" s="2" t="s">
        <v>33</v>
      </c>
      <c r="E19" s="2" t="s">
        <v>33</v>
      </c>
      <c r="F19" s="2" t="s">
        <v>33</v>
      </c>
      <c r="G19" s="2" t="s">
        <v>33</v>
      </c>
      <c r="H19" s="2" t="s">
        <v>33</v>
      </c>
      <c r="I19" s="2" t="s">
        <v>33</v>
      </c>
      <c r="J19" s="2" t="s">
        <v>33</v>
      </c>
      <c r="K19" s="2" t="s">
        <v>33</v>
      </c>
      <c r="L19" s="2" t="s">
        <v>33</v>
      </c>
      <c r="M19" s="2" t="s">
        <v>33</v>
      </c>
      <c r="N19" s="2" t="s">
        <v>33</v>
      </c>
      <c r="O19" s="2" t="s">
        <v>33</v>
      </c>
      <c r="P19" s="3"/>
      <c r="Q19" s="2">
        <f t="shared" si="0"/>
        <v>0</v>
      </c>
      <c r="R19" s="2">
        <v>18</v>
      </c>
      <c r="S19" s="3"/>
      <c r="T19" s="3"/>
      <c r="U19" s="7" t="s">
        <v>3</v>
      </c>
      <c r="V19" s="18">
        <v>0</v>
      </c>
      <c r="W19" s="3"/>
    </row>
    <row r="20" spans="1:23" x14ac:dyDescent="0.25">
      <c r="A20" s="7" t="s">
        <v>12</v>
      </c>
      <c r="B20" s="2" t="s">
        <v>33</v>
      </c>
      <c r="C20" s="2" t="s">
        <v>33</v>
      </c>
      <c r="D20" s="2" t="s">
        <v>33</v>
      </c>
      <c r="E20" s="2" t="s">
        <v>33</v>
      </c>
      <c r="F20" s="2" t="s">
        <v>33</v>
      </c>
      <c r="G20" s="2" t="s">
        <v>33</v>
      </c>
      <c r="H20" s="2" t="s">
        <v>33</v>
      </c>
      <c r="I20" s="2" t="s">
        <v>33</v>
      </c>
      <c r="J20" s="2" t="s">
        <v>33</v>
      </c>
      <c r="K20" s="2" t="s">
        <v>33</v>
      </c>
      <c r="L20" s="2" t="s">
        <v>33</v>
      </c>
      <c r="M20" s="2" t="s">
        <v>33</v>
      </c>
      <c r="N20" s="2" t="s">
        <v>33</v>
      </c>
      <c r="O20" s="2" t="s">
        <v>33</v>
      </c>
      <c r="P20" s="3"/>
      <c r="Q20" s="2">
        <f t="shared" si="0"/>
        <v>0</v>
      </c>
      <c r="R20" s="2">
        <v>19</v>
      </c>
      <c r="S20" s="3"/>
      <c r="T20" s="3"/>
      <c r="U20" s="3"/>
      <c r="V20" s="3"/>
      <c r="W20" s="3"/>
    </row>
    <row r="21" spans="1:23" x14ac:dyDescent="0.25">
      <c r="A21" s="7" t="s">
        <v>18</v>
      </c>
      <c r="B21" s="2" t="s">
        <v>33</v>
      </c>
      <c r="C21" s="2" t="s">
        <v>33</v>
      </c>
      <c r="D21" s="2" t="s">
        <v>33</v>
      </c>
      <c r="E21" s="2" t="s">
        <v>33</v>
      </c>
      <c r="F21" s="2" t="s">
        <v>33</v>
      </c>
      <c r="G21" s="2" t="s">
        <v>33</v>
      </c>
      <c r="H21" s="2" t="s">
        <v>33</v>
      </c>
      <c r="I21" s="2" t="s">
        <v>33</v>
      </c>
      <c r="J21" s="2" t="s">
        <v>33</v>
      </c>
      <c r="K21" s="2" t="s">
        <v>33</v>
      </c>
      <c r="L21" s="2" t="s">
        <v>33</v>
      </c>
      <c r="M21" s="2" t="s">
        <v>33</v>
      </c>
      <c r="N21" s="2" t="s">
        <v>33</v>
      </c>
      <c r="O21" s="2" t="s">
        <v>33</v>
      </c>
      <c r="P21" s="3"/>
      <c r="Q21" s="2">
        <f t="shared" si="0"/>
        <v>0</v>
      </c>
      <c r="R21" s="2">
        <v>20</v>
      </c>
      <c r="S21" s="3"/>
      <c r="T21" s="3"/>
      <c r="U21" s="3"/>
      <c r="V21" s="3"/>
      <c r="W21" s="3"/>
    </row>
    <row r="22" spans="1:23" x14ac:dyDescent="0.25">
      <c r="A22" s="3"/>
      <c r="B22" s="3"/>
      <c r="C22" s="3"/>
      <c r="D22" s="3"/>
      <c r="E22" s="3"/>
      <c r="F22" s="3"/>
      <c r="G22" s="3"/>
      <c r="H22" s="3"/>
      <c r="I22" s="3"/>
      <c r="J22" s="3"/>
      <c r="K22" s="3"/>
      <c r="L22" s="3"/>
      <c r="M22" s="3"/>
      <c r="N22" s="3"/>
      <c r="O22" s="3"/>
      <c r="P22" s="3"/>
      <c r="Q22" s="3"/>
      <c r="R22" s="3"/>
      <c r="S22" s="3"/>
      <c r="T22" s="3"/>
      <c r="U22" s="3"/>
      <c r="V22" s="3"/>
      <c r="W22" s="3"/>
    </row>
    <row r="23" spans="1:23" x14ac:dyDescent="0.25">
      <c r="A23" s="7" t="s">
        <v>6</v>
      </c>
      <c r="B23" s="2">
        <v>15</v>
      </c>
      <c r="C23" s="2">
        <v>1</v>
      </c>
      <c r="D23" s="2">
        <v>100</v>
      </c>
      <c r="E23" s="2">
        <v>529</v>
      </c>
      <c r="F23" s="2">
        <v>529</v>
      </c>
      <c r="G23" s="2">
        <v>12</v>
      </c>
      <c r="H23" s="2">
        <v>360</v>
      </c>
      <c r="I23" s="2">
        <v>16</v>
      </c>
      <c r="J23" s="2">
        <v>240</v>
      </c>
      <c r="K23" s="2">
        <v>0</v>
      </c>
      <c r="L23" s="2">
        <v>0</v>
      </c>
      <c r="M23" s="2">
        <v>1</v>
      </c>
      <c r="N23" s="2">
        <v>0</v>
      </c>
      <c r="O23" s="4">
        <v>15</v>
      </c>
      <c r="P23" s="3"/>
      <c r="Q23" s="2">
        <f t="shared" ref="Q23:Q40" si="1">SUM(D23,F23,H23,J23,O23)</f>
        <v>1244</v>
      </c>
      <c r="R23" s="2">
        <v>1</v>
      </c>
      <c r="S23" s="3"/>
      <c r="T23" s="3"/>
      <c r="U23" s="3"/>
      <c r="V23" s="3"/>
      <c r="W23" s="3"/>
    </row>
    <row r="24" spans="1:23" x14ac:dyDescent="0.25">
      <c r="A24" s="7" t="s">
        <v>14</v>
      </c>
      <c r="B24" s="2">
        <v>18</v>
      </c>
      <c r="C24" s="2">
        <v>0</v>
      </c>
      <c r="D24" s="2">
        <v>0</v>
      </c>
      <c r="E24" s="2">
        <v>108</v>
      </c>
      <c r="F24" s="2">
        <v>108</v>
      </c>
      <c r="G24" s="2">
        <v>24</v>
      </c>
      <c r="H24" s="2">
        <v>720</v>
      </c>
      <c r="I24" s="2">
        <v>11</v>
      </c>
      <c r="J24" s="2">
        <v>165</v>
      </c>
      <c r="K24" s="2">
        <v>0</v>
      </c>
      <c r="L24" s="2">
        <v>0</v>
      </c>
      <c r="M24" s="2">
        <v>7</v>
      </c>
      <c r="N24" s="2">
        <v>0</v>
      </c>
      <c r="O24" s="4">
        <v>105</v>
      </c>
      <c r="P24" s="3"/>
      <c r="Q24" s="2">
        <f t="shared" si="1"/>
        <v>1098</v>
      </c>
      <c r="R24" s="2">
        <v>2</v>
      </c>
      <c r="S24" s="3"/>
      <c r="T24" s="3"/>
      <c r="U24" s="3"/>
      <c r="V24" s="3"/>
      <c r="W24" s="3"/>
    </row>
    <row r="25" spans="1:23" x14ac:dyDescent="0.25">
      <c r="A25" s="22" t="s">
        <v>9</v>
      </c>
      <c r="B25" s="2">
        <v>17</v>
      </c>
      <c r="C25" s="2">
        <v>1</v>
      </c>
      <c r="D25" s="2">
        <v>100</v>
      </c>
      <c r="E25" s="2">
        <v>719</v>
      </c>
      <c r="F25" s="2">
        <v>719</v>
      </c>
      <c r="G25" s="2">
        <v>4</v>
      </c>
      <c r="H25" s="2">
        <v>120</v>
      </c>
      <c r="I25" s="2">
        <v>2</v>
      </c>
      <c r="J25" s="2">
        <v>30</v>
      </c>
      <c r="K25" s="2">
        <v>0</v>
      </c>
      <c r="L25" s="2">
        <v>0</v>
      </c>
      <c r="M25" s="2">
        <v>7</v>
      </c>
      <c r="N25" s="2">
        <v>0</v>
      </c>
      <c r="O25" s="4">
        <v>105</v>
      </c>
      <c r="P25" s="3"/>
      <c r="Q25" s="2">
        <f t="shared" si="1"/>
        <v>1074</v>
      </c>
      <c r="R25" s="2">
        <v>3</v>
      </c>
      <c r="S25" s="3"/>
      <c r="T25" s="3"/>
      <c r="U25" s="3"/>
      <c r="V25" s="3"/>
      <c r="W25" s="3"/>
    </row>
    <row r="26" spans="1:23" x14ac:dyDescent="0.25">
      <c r="A26" s="7" t="s">
        <v>11</v>
      </c>
      <c r="B26" s="2">
        <v>14</v>
      </c>
      <c r="C26" s="2">
        <v>0</v>
      </c>
      <c r="D26" s="2">
        <v>0</v>
      </c>
      <c r="E26" s="2">
        <v>228</v>
      </c>
      <c r="F26" s="2">
        <v>228</v>
      </c>
      <c r="G26" s="2">
        <v>15</v>
      </c>
      <c r="H26" s="2">
        <v>450</v>
      </c>
      <c r="I26" s="2">
        <v>17</v>
      </c>
      <c r="J26" s="2">
        <v>255</v>
      </c>
      <c r="K26" s="2">
        <v>0</v>
      </c>
      <c r="L26" s="2">
        <v>0</v>
      </c>
      <c r="M26" s="2">
        <v>2</v>
      </c>
      <c r="N26" s="2">
        <v>0</v>
      </c>
      <c r="O26" s="4">
        <v>30</v>
      </c>
      <c r="P26" s="3"/>
      <c r="Q26" s="2">
        <f t="shared" si="1"/>
        <v>963</v>
      </c>
      <c r="R26" s="2">
        <v>4</v>
      </c>
      <c r="S26" s="3"/>
      <c r="T26" s="3"/>
      <c r="U26" s="3"/>
      <c r="V26" s="3"/>
      <c r="W26" s="3"/>
    </row>
    <row r="27" spans="1:23" x14ac:dyDescent="0.25">
      <c r="A27" s="7" t="s">
        <v>13</v>
      </c>
      <c r="B27" s="2">
        <v>17</v>
      </c>
      <c r="C27" s="2">
        <v>0</v>
      </c>
      <c r="D27" s="2">
        <v>0</v>
      </c>
      <c r="E27" s="2">
        <v>217</v>
      </c>
      <c r="F27" s="2">
        <v>217</v>
      </c>
      <c r="G27" s="2">
        <v>13</v>
      </c>
      <c r="H27" s="2">
        <v>390</v>
      </c>
      <c r="I27" s="2">
        <v>3</v>
      </c>
      <c r="J27" s="2">
        <v>45</v>
      </c>
      <c r="K27" s="2">
        <v>0</v>
      </c>
      <c r="L27" s="2">
        <v>0</v>
      </c>
      <c r="M27" s="2">
        <v>2</v>
      </c>
      <c r="N27" s="2">
        <v>0</v>
      </c>
      <c r="O27" s="4">
        <v>30</v>
      </c>
      <c r="P27" s="3"/>
      <c r="Q27" s="2">
        <f t="shared" si="1"/>
        <v>682</v>
      </c>
      <c r="R27" s="2">
        <v>5</v>
      </c>
      <c r="S27" s="3"/>
      <c r="T27" s="3"/>
      <c r="U27" s="3"/>
      <c r="V27" s="3"/>
      <c r="W27" s="3"/>
    </row>
    <row r="28" spans="1:23" x14ac:dyDescent="0.25">
      <c r="A28" s="7" t="s">
        <v>36</v>
      </c>
      <c r="B28" s="2">
        <v>12</v>
      </c>
      <c r="C28" s="2">
        <v>1</v>
      </c>
      <c r="D28" s="2">
        <v>100</v>
      </c>
      <c r="E28" s="2">
        <v>383</v>
      </c>
      <c r="F28" s="2">
        <v>383</v>
      </c>
      <c r="G28" s="2">
        <v>5</v>
      </c>
      <c r="H28" s="2">
        <v>150</v>
      </c>
      <c r="I28" s="2">
        <v>1</v>
      </c>
      <c r="J28" s="2">
        <v>15</v>
      </c>
      <c r="K28" s="2">
        <v>0</v>
      </c>
      <c r="L28" s="2">
        <v>0</v>
      </c>
      <c r="M28" s="2">
        <v>2</v>
      </c>
      <c r="N28" s="2">
        <v>0</v>
      </c>
      <c r="O28" s="2">
        <v>30</v>
      </c>
      <c r="P28" s="3"/>
      <c r="Q28" s="2">
        <f t="shared" si="1"/>
        <v>678</v>
      </c>
      <c r="R28" s="2">
        <v>6</v>
      </c>
      <c r="S28" s="3"/>
      <c r="T28" s="3"/>
      <c r="U28" s="3"/>
      <c r="V28" s="3"/>
      <c r="W28" s="3"/>
    </row>
    <row r="29" spans="1:23" x14ac:dyDescent="0.25">
      <c r="A29" s="7" t="s">
        <v>17</v>
      </c>
      <c r="B29" s="2">
        <v>16</v>
      </c>
      <c r="C29" s="2">
        <v>0</v>
      </c>
      <c r="D29" s="2">
        <v>0</v>
      </c>
      <c r="E29" s="2">
        <v>188</v>
      </c>
      <c r="F29" s="2">
        <v>188</v>
      </c>
      <c r="G29" s="2">
        <v>9</v>
      </c>
      <c r="H29" s="2">
        <v>270</v>
      </c>
      <c r="I29" s="2">
        <v>3</v>
      </c>
      <c r="J29" s="2">
        <v>45</v>
      </c>
      <c r="K29" s="2">
        <v>0</v>
      </c>
      <c r="L29" s="2">
        <v>0</v>
      </c>
      <c r="M29" s="2">
        <v>4</v>
      </c>
      <c r="N29" s="2">
        <v>0</v>
      </c>
      <c r="O29" s="4">
        <v>60</v>
      </c>
      <c r="P29" s="3"/>
      <c r="Q29" s="2">
        <f t="shared" si="1"/>
        <v>563</v>
      </c>
      <c r="R29" s="2">
        <v>7</v>
      </c>
      <c r="S29" s="3"/>
      <c r="T29" s="3"/>
      <c r="U29" s="3"/>
      <c r="V29" s="3"/>
      <c r="W29" s="3"/>
    </row>
    <row r="30" spans="1:23" x14ac:dyDescent="0.25">
      <c r="A30" s="7" t="s">
        <v>10</v>
      </c>
      <c r="B30" s="2">
        <v>15</v>
      </c>
      <c r="C30" s="2">
        <v>0</v>
      </c>
      <c r="D30" s="2">
        <v>0</v>
      </c>
      <c r="E30" s="2">
        <v>364</v>
      </c>
      <c r="F30" s="2">
        <v>364</v>
      </c>
      <c r="G30" s="2">
        <v>0</v>
      </c>
      <c r="H30" s="2">
        <v>0</v>
      </c>
      <c r="I30" s="2">
        <v>0</v>
      </c>
      <c r="J30" s="2">
        <v>0</v>
      </c>
      <c r="K30" s="2">
        <v>0</v>
      </c>
      <c r="L30" s="2">
        <v>0</v>
      </c>
      <c r="M30" s="2">
        <v>10</v>
      </c>
      <c r="N30" s="2">
        <v>2</v>
      </c>
      <c r="O30" s="4">
        <v>180</v>
      </c>
      <c r="P30" s="3"/>
      <c r="Q30" s="2">
        <f t="shared" si="1"/>
        <v>544</v>
      </c>
      <c r="R30" s="2">
        <v>8</v>
      </c>
      <c r="S30" s="3"/>
      <c r="T30" s="3"/>
      <c r="U30" s="3"/>
      <c r="V30" s="3"/>
      <c r="W30" s="3"/>
    </row>
    <row r="31" spans="1:23" x14ac:dyDescent="0.25">
      <c r="A31" s="7" t="s">
        <v>2</v>
      </c>
      <c r="B31" s="2">
        <v>10</v>
      </c>
      <c r="C31" s="2">
        <v>0</v>
      </c>
      <c r="D31" s="2">
        <v>0</v>
      </c>
      <c r="E31" s="2">
        <v>75</v>
      </c>
      <c r="F31" s="2">
        <v>75</v>
      </c>
      <c r="G31" s="2">
        <v>9</v>
      </c>
      <c r="H31" s="2">
        <v>270</v>
      </c>
      <c r="I31" s="2">
        <v>7</v>
      </c>
      <c r="J31" s="2">
        <v>105</v>
      </c>
      <c r="K31" s="2">
        <v>0</v>
      </c>
      <c r="L31" s="2">
        <v>0</v>
      </c>
      <c r="M31" s="2">
        <v>1</v>
      </c>
      <c r="N31" s="2">
        <v>0</v>
      </c>
      <c r="O31" s="4">
        <v>15</v>
      </c>
      <c r="P31" s="3"/>
      <c r="Q31" s="2">
        <f t="shared" si="1"/>
        <v>465</v>
      </c>
      <c r="R31" s="2">
        <v>9</v>
      </c>
      <c r="S31" s="3"/>
      <c r="T31" s="3"/>
      <c r="U31" s="3"/>
      <c r="V31" s="3"/>
      <c r="W31" s="3"/>
    </row>
    <row r="32" spans="1:23" x14ac:dyDescent="0.25">
      <c r="A32" s="7" t="s">
        <v>16</v>
      </c>
      <c r="B32" s="2">
        <v>12</v>
      </c>
      <c r="C32" s="2">
        <v>0</v>
      </c>
      <c r="D32" s="2">
        <v>0</v>
      </c>
      <c r="E32" s="2">
        <v>7</v>
      </c>
      <c r="F32" s="2">
        <v>7</v>
      </c>
      <c r="G32" s="2">
        <v>11</v>
      </c>
      <c r="H32" s="2">
        <v>330</v>
      </c>
      <c r="I32" s="2">
        <v>7</v>
      </c>
      <c r="J32" s="2">
        <v>105</v>
      </c>
      <c r="K32" s="2">
        <v>0</v>
      </c>
      <c r="L32" s="2">
        <v>0</v>
      </c>
      <c r="M32" s="2">
        <v>0</v>
      </c>
      <c r="N32" s="2">
        <v>0</v>
      </c>
      <c r="O32" s="4">
        <v>0</v>
      </c>
      <c r="P32" s="3"/>
      <c r="Q32" s="2">
        <f t="shared" si="1"/>
        <v>442</v>
      </c>
      <c r="R32" s="2">
        <v>10</v>
      </c>
      <c r="S32" s="3"/>
      <c r="T32" s="3"/>
      <c r="U32" s="3"/>
      <c r="V32" s="3"/>
      <c r="W32" s="3"/>
    </row>
    <row r="33" spans="1:23" x14ac:dyDescent="0.25">
      <c r="A33" s="7" t="s">
        <v>15</v>
      </c>
      <c r="B33" s="2">
        <v>13</v>
      </c>
      <c r="C33" s="2">
        <v>0</v>
      </c>
      <c r="D33" s="2">
        <v>0</v>
      </c>
      <c r="E33" s="2">
        <v>17</v>
      </c>
      <c r="F33" s="2">
        <v>17</v>
      </c>
      <c r="G33" s="2">
        <v>11</v>
      </c>
      <c r="H33" s="2">
        <v>330</v>
      </c>
      <c r="I33" s="2">
        <v>4</v>
      </c>
      <c r="J33" s="2">
        <v>60</v>
      </c>
      <c r="K33" s="2">
        <v>0</v>
      </c>
      <c r="L33" s="2">
        <v>0</v>
      </c>
      <c r="M33" s="2">
        <v>1</v>
      </c>
      <c r="N33" s="2">
        <v>0</v>
      </c>
      <c r="O33" s="4">
        <v>15</v>
      </c>
      <c r="P33" s="3"/>
      <c r="Q33" s="2">
        <f t="shared" si="1"/>
        <v>422</v>
      </c>
      <c r="R33" s="2">
        <v>11</v>
      </c>
      <c r="S33" s="3"/>
      <c r="T33" s="3"/>
      <c r="U33" s="3"/>
      <c r="V33" s="3"/>
      <c r="W33" s="3"/>
    </row>
    <row r="34" spans="1:23" x14ac:dyDescent="0.25">
      <c r="A34" s="7" t="s">
        <v>22</v>
      </c>
      <c r="B34" s="2">
        <v>12</v>
      </c>
      <c r="C34" s="2">
        <v>0</v>
      </c>
      <c r="D34" s="2">
        <v>0</v>
      </c>
      <c r="E34" s="2">
        <v>55</v>
      </c>
      <c r="F34" s="2">
        <v>55</v>
      </c>
      <c r="G34" s="2">
        <v>0</v>
      </c>
      <c r="H34" s="2">
        <v>0</v>
      </c>
      <c r="I34" s="2">
        <v>0</v>
      </c>
      <c r="J34" s="2">
        <v>0</v>
      </c>
      <c r="K34" s="2">
        <v>0</v>
      </c>
      <c r="L34" s="2">
        <v>0</v>
      </c>
      <c r="M34" s="2">
        <v>3</v>
      </c>
      <c r="N34" s="2">
        <v>0</v>
      </c>
      <c r="O34" s="4">
        <v>45</v>
      </c>
      <c r="P34" s="3"/>
      <c r="Q34" s="2">
        <f t="shared" si="1"/>
        <v>100</v>
      </c>
      <c r="R34" s="2">
        <v>12</v>
      </c>
      <c r="S34" s="3"/>
      <c r="T34" s="3"/>
      <c r="U34" s="3"/>
      <c r="V34" s="3"/>
      <c r="W34" s="3"/>
    </row>
    <row r="35" spans="1:23" x14ac:dyDescent="0.25">
      <c r="A35" s="7" t="s">
        <v>19</v>
      </c>
      <c r="B35" s="2">
        <v>5</v>
      </c>
      <c r="C35" s="2">
        <v>0</v>
      </c>
      <c r="D35" s="2">
        <v>0</v>
      </c>
      <c r="E35" s="2">
        <v>75</v>
      </c>
      <c r="F35" s="2">
        <v>75</v>
      </c>
      <c r="G35" s="2">
        <v>0</v>
      </c>
      <c r="H35" s="2">
        <v>0</v>
      </c>
      <c r="I35" s="2">
        <v>0</v>
      </c>
      <c r="J35" s="2">
        <v>0</v>
      </c>
      <c r="K35" s="2">
        <v>0</v>
      </c>
      <c r="L35" s="2">
        <v>0</v>
      </c>
      <c r="M35" s="2">
        <v>2</v>
      </c>
      <c r="N35" s="2">
        <v>0</v>
      </c>
      <c r="O35" s="4">
        <v>0</v>
      </c>
      <c r="P35" s="3"/>
      <c r="Q35" s="2">
        <f t="shared" si="1"/>
        <v>75</v>
      </c>
      <c r="R35" s="2">
        <v>13</v>
      </c>
      <c r="S35" s="3"/>
      <c r="T35" s="3"/>
      <c r="U35" s="3"/>
      <c r="V35" s="3"/>
      <c r="W35" s="3"/>
    </row>
    <row r="36" spans="1:23" x14ac:dyDescent="0.25">
      <c r="A36" s="7" t="s">
        <v>37</v>
      </c>
      <c r="B36" s="2">
        <v>6</v>
      </c>
      <c r="C36" s="2">
        <v>0</v>
      </c>
      <c r="D36" s="2">
        <v>0</v>
      </c>
      <c r="E36" s="2">
        <v>48</v>
      </c>
      <c r="F36" s="2">
        <v>48</v>
      </c>
      <c r="G36" s="2">
        <v>0</v>
      </c>
      <c r="H36" s="2">
        <v>0</v>
      </c>
      <c r="I36" s="2">
        <v>0</v>
      </c>
      <c r="J36" s="2">
        <v>0</v>
      </c>
      <c r="K36" s="2">
        <v>0</v>
      </c>
      <c r="L36" s="2">
        <v>0</v>
      </c>
      <c r="M36" s="2">
        <v>1</v>
      </c>
      <c r="N36" s="2">
        <v>0</v>
      </c>
      <c r="O36" s="2">
        <v>15</v>
      </c>
      <c r="P36" s="3"/>
      <c r="Q36" s="2">
        <f t="shared" si="1"/>
        <v>63</v>
      </c>
      <c r="R36" s="2">
        <v>14</v>
      </c>
      <c r="S36" s="3"/>
      <c r="T36" s="3"/>
      <c r="U36" s="3"/>
      <c r="V36" s="3"/>
      <c r="W36" s="3"/>
    </row>
    <row r="37" spans="1:23" x14ac:dyDescent="0.25">
      <c r="A37" s="24" t="s">
        <v>3</v>
      </c>
      <c r="B37" s="2">
        <v>4</v>
      </c>
      <c r="C37" s="2">
        <v>0</v>
      </c>
      <c r="D37" s="2">
        <v>0</v>
      </c>
      <c r="E37" s="2">
        <v>2</v>
      </c>
      <c r="F37" s="2">
        <v>2</v>
      </c>
      <c r="G37" s="2">
        <v>0</v>
      </c>
      <c r="H37" s="2">
        <v>0</v>
      </c>
      <c r="I37" s="2">
        <v>0</v>
      </c>
      <c r="J37" s="2">
        <v>0</v>
      </c>
      <c r="K37" s="2">
        <v>0</v>
      </c>
      <c r="L37" s="2">
        <v>0</v>
      </c>
      <c r="M37" s="2">
        <v>0</v>
      </c>
      <c r="N37" s="2">
        <v>1</v>
      </c>
      <c r="O37" s="2">
        <v>15</v>
      </c>
      <c r="P37" s="3"/>
      <c r="Q37" s="2">
        <f t="shared" si="1"/>
        <v>17</v>
      </c>
      <c r="R37" s="2">
        <v>15</v>
      </c>
      <c r="S37" s="3"/>
      <c r="T37" s="3"/>
      <c r="U37" s="3"/>
      <c r="V37" s="3"/>
      <c r="W37" s="3"/>
    </row>
    <row r="38" spans="1:23" x14ac:dyDescent="0.25">
      <c r="A38" s="7" t="s">
        <v>12</v>
      </c>
      <c r="B38" s="2" t="s">
        <v>33</v>
      </c>
      <c r="C38" s="2" t="s">
        <v>33</v>
      </c>
      <c r="D38" s="2" t="s">
        <v>33</v>
      </c>
      <c r="E38" s="2" t="s">
        <v>33</v>
      </c>
      <c r="F38" s="2" t="s">
        <v>33</v>
      </c>
      <c r="G38" s="2" t="s">
        <v>33</v>
      </c>
      <c r="H38" s="2" t="s">
        <v>33</v>
      </c>
      <c r="I38" s="2" t="s">
        <v>33</v>
      </c>
      <c r="J38" s="2" t="s">
        <v>33</v>
      </c>
      <c r="K38" s="2" t="s">
        <v>33</v>
      </c>
      <c r="L38" s="2" t="s">
        <v>33</v>
      </c>
      <c r="M38" s="2" t="s">
        <v>33</v>
      </c>
      <c r="N38" s="2" t="s">
        <v>33</v>
      </c>
      <c r="O38" s="2" t="s">
        <v>33</v>
      </c>
      <c r="P38" s="3"/>
      <c r="Q38" s="2">
        <f t="shared" si="1"/>
        <v>0</v>
      </c>
      <c r="R38" s="2">
        <v>16</v>
      </c>
      <c r="S38" s="3"/>
      <c r="T38" s="3"/>
      <c r="U38" s="3"/>
      <c r="V38" s="3"/>
      <c r="W38" s="3"/>
    </row>
    <row r="39" spans="1:23" x14ac:dyDescent="0.25">
      <c r="A39" s="7" t="s">
        <v>20</v>
      </c>
      <c r="B39" s="2" t="s">
        <v>33</v>
      </c>
      <c r="C39" s="2" t="s">
        <v>33</v>
      </c>
      <c r="D39" s="2" t="s">
        <v>33</v>
      </c>
      <c r="E39" s="2" t="s">
        <v>33</v>
      </c>
      <c r="F39" s="2" t="s">
        <v>33</v>
      </c>
      <c r="G39" s="2" t="s">
        <v>33</v>
      </c>
      <c r="H39" s="2" t="s">
        <v>33</v>
      </c>
      <c r="I39" s="2" t="s">
        <v>33</v>
      </c>
      <c r="J39" s="2" t="s">
        <v>33</v>
      </c>
      <c r="K39" s="2" t="s">
        <v>33</v>
      </c>
      <c r="L39" s="2" t="s">
        <v>33</v>
      </c>
      <c r="M39" s="2" t="s">
        <v>33</v>
      </c>
      <c r="N39" s="2" t="s">
        <v>33</v>
      </c>
      <c r="O39" s="2" t="s">
        <v>33</v>
      </c>
      <c r="P39" s="3"/>
      <c r="Q39" s="2">
        <f t="shared" si="1"/>
        <v>0</v>
      </c>
      <c r="R39" s="2">
        <v>17</v>
      </c>
      <c r="S39" s="3"/>
      <c r="T39" s="3"/>
      <c r="U39" s="3"/>
      <c r="V39" s="3"/>
      <c r="W39" s="3"/>
    </row>
    <row r="40" spans="1:23" x14ac:dyDescent="0.25">
      <c r="A40" s="7" t="s">
        <v>18</v>
      </c>
      <c r="B40" s="2" t="s">
        <v>33</v>
      </c>
      <c r="C40" s="2" t="s">
        <v>33</v>
      </c>
      <c r="D40" s="2" t="s">
        <v>33</v>
      </c>
      <c r="E40" s="2" t="s">
        <v>33</v>
      </c>
      <c r="F40" s="2" t="s">
        <v>33</v>
      </c>
      <c r="G40" s="2" t="s">
        <v>33</v>
      </c>
      <c r="H40" s="2" t="s">
        <v>33</v>
      </c>
      <c r="I40" s="2" t="s">
        <v>33</v>
      </c>
      <c r="J40" s="2" t="s">
        <v>33</v>
      </c>
      <c r="K40" s="2" t="s">
        <v>33</v>
      </c>
      <c r="L40" s="2" t="s">
        <v>33</v>
      </c>
      <c r="M40" s="2" t="s">
        <v>33</v>
      </c>
      <c r="N40" s="2" t="s">
        <v>33</v>
      </c>
      <c r="O40" s="2" t="s">
        <v>33</v>
      </c>
      <c r="P40" s="3"/>
      <c r="Q40" s="2">
        <f t="shared" si="1"/>
        <v>0</v>
      </c>
      <c r="R40" s="2">
        <v>18</v>
      </c>
      <c r="S40" s="3"/>
      <c r="T40" s="3"/>
      <c r="U40" s="3"/>
      <c r="V40" s="3"/>
      <c r="W40" s="3"/>
    </row>
    <row r="41" spans="1:23" x14ac:dyDescent="0.25">
      <c r="A41" s="3"/>
      <c r="B41" s="3"/>
      <c r="C41" s="3"/>
      <c r="D41" s="3"/>
      <c r="E41" s="3"/>
      <c r="F41" s="3"/>
      <c r="G41" s="3"/>
      <c r="H41" s="3"/>
      <c r="I41" s="3"/>
      <c r="J41" s="3"/>
      <c r="K41" s="3"/>
      <c r="L41" s="3"/>
      <c r="M41" s="3"/>
      <c r="N41" s="3"/>
      <c r="O41" s="3"/>
      <c r="P41" s="3"/>
      <c r="Q41" s="3"/>
      <c r="R41" s="3"/>
      <c r="S41" s="3"/>
      <c r="T41" s="3"/>
      <c r="U41" s="3"/>
      <c r="V41" s="3"/>
      <c r="W41" s="3"/>
    </row>
    <row r="42" spans="1:23" ht="30" x14ac:dyDescent="0.25">
      <c r="A42" s="23">
        <v>2020</v>
      </c>
      <c r="B42" s="19" t="s">
        <v>21</v>
      </c>
      <c r="C42" s="20" t="s">
        <v>7</v>
      </c>
      <c r="D42" s="20" t="s">
        <v>24</v>
      </c>
      <c r="E42" s="20" t="s">
        <v>28</v>
      </c>
      <c r="F42" s="20" t="s">
        <v>24</v>
      </c>
      <c r="G42" s="20" t="s">
        <v>29</v>
      </c>
      <c r="H42" s="20" t="s">
        <v>24</v>
      </c>
      <c r="I42" s="20" t="s">
        <v>23</v>
      </c>
      <c r="J42" s="20" t="s">
        <v>24</v>
      </c>
      <c r="K42" s="20" t="s">
        <v>8</v>
      </c>
      <c r="L42" s="20" t="s">
        <v>24</v>
      </c>
      <c r="M42" s="20" t="s">
        <v>30</v>
      </c>
      <c r="N42" s="20" t="s">
        <v>26</v>
      </c>
      <c r="O42" s="21" t="s">
        <v>24</v>
      </c>
      <c r="P42" s="6"/>
      <c r="Q42" s="19" t="s">
        <v>25</v>
      </c>
      <c r="R42" s="20" t="s">
        <v>27</v>
      </c>
      <c r="S42" s="3"/>
      <c r="T42" s="3"/>
      <c r="U42" s="3"/>
      <c r="V42" s="3"/>
      <c r="W42" s="3"/>
    </row>
    <row r="43" spans="1:23" x14ac:dyDescent="0.25">
      <c r="A43" s="22" t="s">
        <v>9</v>
      </c>
      <c r="B43" s="2">
        <v>9</v>
      </c>
      <c r="C43" s="2">
        <v>1</v>
      </c>
      <c r="D43" s="2">
        <v>100</v>
      </c>
      <c r="E43" s="2">
        <v>340</v>
      </c>
      <c r="F43" s="2">
        <v>340</v>
      </c>
      <c r="G43" s="2">
        <v>8</v>
      </c>
      <c r="H43" s="2">
        <v>240</v>
      </c>
      <c r="I43" s="2">
        <v>2</v>
      </c>
      <c r="J43" s="2">
        <v>30</v>
      </c>
      <c r="K43" s="2">
        <v>0</v>
      </c>
      <c r="L43" s="2">
        <v>0</v>
      </c>
      <c r="M43" s="2">
        <v>3</v>
      </c>
      <c r="N43" s="2">
        <v>0</v>
      </c>
      <c r="O43" s="4"/>
      <c r="P43" s="3"/>
      <c r="Q43" s="5">
        <f t="shared" ref="Q43:Q48" si="2">SUM(D43,F43,H43,J43,O43)</f>
        <v>710</v>
      </c>
      <c r="R43" s="2">
        <v>1</v>
      </c>
      <c r="S43" s="3"/>
      <c r="T43" s="3"/>
      <c r="U43" s="3"/>
      <c r="V43" s="3"/>
      <c r="W43" s="3"/>
    </row>
    <row r="44" spans="1:23" x14ac:dyDescent="0.25">
      <c r="A44" s="7" t="s">
        <v>11</v>
      </c>
      <c r="B44" s="2">
        <v>9</v>
      </c>
      <c r="C44" s="2">
        <v>0</v>
      </c>
      <c r="D44" s="2">
        <v>0</v>
      </c>
      <c r="E44" s="2">
        <v>176</v>
      </c>
      <c r="F44" s="2">
        <v>176</v>
      </c>
      <c r="G44" s="2">
        <v>13</v>
      </c>
      <c r="H44" s="2">
        <v>390</v>
      </c>
      <c r="I44" s="2">
        <v>9</v>
      </c>
      <c r="J44" s="2">
        <v>135</v>
      </c>
      <c r="K44" s="2">
        <v>0</v>
      </c>
      <c r="L44" s="2">
        <v>0</v>
      </c>
      <c r="M44" s="2">
        <v>0</v>
      </c>
      <c r="N44" s="2">
        <v>0</v>
      </c>
      <c r="O44" s="4"/>
      <c r="P44" s="3"/>
      <c r="Q44" s="5">
        <f t="shared" si="2"/>
        <v>701</v>
      </c>
      <c r="R44" s="2">
        <v>2</v>
      </c>
      <c r="S44" s="3"/>
      <c r="T44" s="3"/>
      <c r="U44" s="3"/>
      <c r="V44" s="3"/>
      <c r="W44" s="3"/>
    </row>
    <row r="45" spans="1:23" x14ac:dyDescent="0.25">
      <c r="A45" s="7" t="s">
        <v>15</v>
      </c>
      <c r="B45" s="2">
        <v>9</v>
      </c>
      <c r="C45" s="2">
        <v>0</v>
      </c>
      <c r="D45" s="2">
        <v>0</v>
      </c>
      <c r="E45" s="2">
        <v>71</v>
      </c>
      <c r="F45" s="2">
        <v>71</v>
      </c>
      <c r="G45" s="2">
        <v>16</v>
      </c>
      <c r="H45" s="2">
        <v>480</v>
      </c>
      <c r="I45" s="2">
        <v>3</v>
      </c>
      <c r="J45" s="2">
        <v>45</v>
      </c>
      <c r="K45" s="2">
        <v>0</v>
      </c>
      <c r="L45" s="2">
        <v>0</v>
      </c>
      <c r="M45" s="2">
        <v>1</v>
      </c>
      <c r="N45" s="2">
        <v>0</v>
      </c>
      <c r="O45" s="4"/>
      <c r="P45" s="3"/>
      <c r="Q45" s="5">
        <f t="shared" si="2"/>
        <v>596</v>
      </c>
      <c r="R45" s="2">
        <v>3</v>
      </c>
      <c r="S45" s="3"/>
      <c r="T45" s="3"/>
      <c r="U45" s="3"/>
      <c r="V45" s="3"/>
      <c r="W45" s="3"/>
    </row>
    <row r="46" spans="1:23" x14ac:dyDescent="0.25">
      <c r="A46" s="7" t="s">
        <v>14</v>
      </c>
      <c r="B46" s="2">
        <v>9</v>
      </c>
      <c r="C46" s="2">
        <v>0</v>
      </c>
      <c r="D46" s="2">
        <v>0</v>
      </c>
      <c r="E46" s="2">
        <v>67</v>
      </c>
      <c r="F46" s="2">
        <v>67</v>
      </c>
      <c r="G46" s="2">
        <v>13</v>
      </c>
      <c r="H46" s="2">
        <v>390</v>
      </c>
      <c r="I46" s="2">
        <v>8</v>
      </c>
      <c r="J46" s="2">
        <v>120</v>
      </c>
      <c r="K46" s="2">
        <v>0</v>
      </c>
      <c r="L46" s="2">
        <v>0</v>
      </c>
      <c r="M46" s="2">
        <v>6</v>
      </c>
      <c r="N46" s="2">
        <v>0</v>
      </c>
      <c r="O46" s="4"/>
      <c r="P46" s="3"/>
      <c r="Q46" s="5">
        <f t="shared" si="2"/>
        <v>577</v>
      </c>
      <c r="R46" s="2">
        <v>4</v>
      </c>
      <c r="S46" s="3"/>
      <c r="T46" s="3"/>
      <c r="U46" s="3"/>
      <c r="V46" s="3"/>
      <c r="W46" s="3"/>
    </row>
    <row r="47" spans="1:23" x14ac:dyDescent="0.25">
      <c r="A47" s="7" t="s">
        <v>16</v>
      </c>
      <c r="B47" s="2">
        <v>9</v>
      </c>
      <c r="C47" s="2">
        <v>0</v>
      </c>
      <c r="D47" s="2">
        <v>0</v>
      </c>
      <c r="E47" s="2">
        <v>12</v>
      </c>
      <c r="F47" s="2">
        <v>12</v>
      </c>
      <c r="G47" s="2">
        <v>13</v>
      </c>
      <c r="H47" s="2">
        <v>390</v>
      </c>
      <c r="I47" s="2">
        <v>7</v>
      </c>
      <c r="J47" s="2">
        <v>105</v>
      </c>
      <c r="K47" s="2">
        <v>0</v>
      </c>
      <c r="L47" s="2">
        <v>0</v>
      </c>
      <c r="M47" s="2">
        <v>1</v>
      </c>
      <c r="N47" s="2">
        <v>0</v>
      </c>
      <c r="O47" s="4"/>
      <c r="P47" s="3"/>
      <c r="Q47" s="5">
        <f t="shared" si="2"/>
        <v>507</v>
      </c>
      <c r="R47" s="2">
        <v>5</v>
      </c>
      <c r="S47" s="3"/>
      <c r="T47" s="3"/>
      <c r="U47" s="3"/>
      <c r="V47" s="3"/>
      <c r="W47" s="3"/>
    </row>
    <row r="48" spans="1:23" x14ac:dyDescent="0.25">
      <c r="A48" s="7" t="s">
        <v>6</v>
      </c>
      <c r="B48" s="2">
        <v>9</v>
      </c>
      <c r="C48" s="2">
        <v>1</v>
      </c>
      <c r="D48" s="2">
        <v>100</v>
      </c>
      <c r="E48" s="2">
        <v>383</v>
      </c>
      <c r="F48" s="2">
        <v>383</v>
      </c>
      <c r="G48" s="2">
        <v>0</v>
      </c>
      <c r="H48" s="2">
        <v>0</v>
      </c>
      <c r="I48" s="2">
        <v>0</v>
      </c>
      <c r="J48" s="2">
        <v>0</v>
      </c>
      <c r="K48" s="2">
        <v>0</v>
      </c>
      <c r="L48" s="2">
        <v>0</v>
      </c>
      <c r="M48" s="2">
        <v>2</v>
      </c>
      <c r="N48" s="2">
        <v>0</v>
      </c>
      <c r="O48" s="4"/>
      <c r="P48" s="3"/>
      <c r="Q48" s="5">
        <f t="shared" si="2"/>
        <v>483</v>
      </c>
      <c r="R48" s="2">
        <v>6</v>
      </c>
      <c r="S48" s="3"/>
      <c r="T48" s="3"/>
      <c r="U48" s="3"/>
      <c r="V48" s="3"/>
      <c r="W48" s="3"/>
    </row>
    <row r="49" spans="1:23" x14ac:dyDescent="0.25">
      <c r="A49" s="7" t="s">
        <v>10</v>
      </c>
      <c r="B49" s="2">
        <v>9</v>
      </c>
      <c r="C49" s="2">
        <v>1</v>
      </c>
      <c r="D49" s="2">
        <v>100</v>
      </c>
      <c r="E49" s="2">
        <v>315</v>
      </c>
      <c r="F49" s="2">
        <v>315</v>
      </c>
      <c r="G49" s="2">
        <v>0</v>
      </c>
      <c r="H49" s="2">
        <v>0</v>
      </c>
      <c r="I49" s="2">
        <v>0</v>
      </c>
      <c r="J49" s="2">
        <v>0</v>
      </c>
      <c r="K49" s="2">
        <v>0</v>
      </c>
      <c r="L49" s="2">
        <v>0</v>
      </c>
      <c r="M49" s="2">
        <v>5</v>
      </c>
      <c r="N49" s="2">
        <v>1</v>
      </c>
      <c r="O49" s="4"/>
      <c r="P49" s="3"/>
      <c r="Q49" s="5">
        <f t="shared" ref="Q49:Q57" si="3">SUM(D49,F49,H49,J49,O49)</f>
        <v>415</v>
      </c>
      <c r="R49" s="2">
        <v>7</v>
      </c>
      <c r="S49" s="3"/>
      <c r="T49" s="3"/>
      <c r="U49" s="3"/>
      <c r="V49" s="3"/>
      <c r="W49" s="3"/>
    </row>
    <row r="50" spans="1:23" x14ac:dyDescent="0.25">
      <c r="A50" s="7" t="s">
        <v>13</v>
      </c>
      <c r="B50" s="2">
        <v>8</v>
      </c>
      <c r="C50" s="2">
        <v>0</v>
      </c>
      <c r="D50" s="2">
        <v>0</v>
      </c>
      <c r="E50" s="2">
        <v>53</v>
      </c>
      <c r="F50" s="2">
        <v>53</v>
      </c>
      <c r="G50" s="2">
        <v>5</v>
      </c>
      <c r="H50" s="2">
        <v>150</v>
      </c>
      <c r="I50" s="2">
        <v>0</v>
      </c>
      <c r="J50" s="2">
        <v>0</v>
      </c>
      <c r="K50" s="2">
        <v>0</v>
      </c>
      <c r="L50" s="2">
        <v>0</v>
      </c>
      <c r="M50" s="2">
        <v>2</v>
      </c>
      <c r="N50" s="2">
        <v>0</v>
      </c>
      <c r="O50" s="4"/>
      <c r="P50" s="3"/>
      <c r="Q50" s="5">
        <f>SUM(D50,F50,H50,J50,O50)</f>
        <v>203</v>
      </c>
      <c r="R50" s="2">
        <v>8</v>
      </c>
      <c r="S50" s="3"/>
      <c r="T50" s="3"/>
      <c r="U50" s="3"/>
      <c r="V50" s="3"/>
      <c r="W50" s="3"/>
    </row>
    <row r="51" spans="1:23" x14ac:dyDescent="0.25">
      <c r="A51" s="7" t="s">
        <v>2</v>
      </c>
      <c r="B51" s="2">
        <v>4</v>
      </c>
      <c r="C51" s="2">
        <v>0</v>
      </c>
      <c r="D51" s="2">
        <v>0</v>
      </c>
      <c r="E51" s="2">
        <v>16</v>
      </c>
      <c r="F51" s="2">
        <v>16</v>
      </c>
      <c r="G51" s="2">
        <v>5</v>
      </c>
      <c r="H51" s="2">
        <v>150</v>
      </c>
      <c r="I51" s="2">
        <v>1</v>
      </c>
      <c r="J51" s="2">
        <v>15</v>
      </c>
      <c r="K51" s="2">
        <v>0</v>
      </c>
      <c r="L51" s="2">
        <v>0</v>
      </c>
      <c r="M51" s="2">
        <v>0</v>
      </c>
      <c r="N51" s="2">
        <v>0</v>
      </c>
      <c r="O51" s="4"/>
      <c r="P51" s="3"/>
      <c r="Q51" s="5">
        <f>SUM(D51,F51,H51,J51,O51)</f>
        <v>181</v>
      </c>
      <c r="R51" s="2">
        <v>9</v>
      </c>
      <c r="S51" s="3"/>
      <c r="T51" s="3"/>
      <c r="U51" s="3"/>
      <c r="V51" s="3"/>
      <c r="W51" s="3"/>
    </row>
    <row r="52" spans="1:23" x14ac:dyDescent="0.25">
      <c r="A52" s="7" t="s">
        <v>12</v>
      </c>
      <c r="B52" s="2">
        <v>3</v>
      </c>
      <c r="C52" s="2">
        <v>0</v>
      </c>
      <c r="D52" s="2">
        <v>0</v>
      </c>
      <c r="E52" s="2">
        <v>75</v>
      </c>
      <c r="F52" s="2">
        <v>75</v>
      </c>
      <c r="G52" s="2">
        <v>1</v>
      </c>
      <c r="H52" s="2">
        <v>30</v>
      </c>
      <c r="I52" s="2">
        <v>0</v>
      </c>
      <c r="J52" s="2">
        <v>0</v>
      </c>
      <c r="K52" s="2">
        <v>0</v>
      </c>
      <c r="L52" s="2">
        <v>0</v>
      </c>
      <c r="M52" s="2">
        <v>0</v>
      </c>
      <c r="N52" s="2">
        <v>0</v>
      </c>
      <c r="O52" s="4"/>
      <c r="P52" s="3"/>
      <c r="Q52" s="5">
        <f t="shared" si="3"/>
        <v>105</v>
      </c>
      <c r="R52" s="2">
        <v>10</v>
      </c>
      <c r="S52" s="3"/>
      <c r="T52" s="3"/>
      <c r="U52" s="3"/>
      <c r="V52" s="3"/>
      <c r="W52" s="3"/>
    </row>
    <row r="53" spans="1:23" x14ac:dyDescent="0.25">
      <c r="A53" s="7" t="s">
        <v>17</v>
      </c>
      <c r="B53" s="2">
        <v>7</v>
      </c>
      <c r="C53" s="2">
        <v>0</v>
      </c>
      <c r="D53" s="2">
        <v>0</v>
      </c>
      <c r="E53" s="2">
        <v>59</v>
      </c>
      <c r="F53" s="2">
        <v>59</v>
      </c>
      <c r="G53" s="2">
        <v>0</v>
      </c>
      <c r="H53" s="2">
        <v>0</v>
      </c>
      <c r="I53" s="2">
        <v>0</v>
      </c>
      <c r="J53" s="2">
        <v>0</v>
      </c>
      <c r="K53" s="2">
        <v>0</v>
      </c>
      <c r="L53" s="2">
        <v>0</v>
      </c>
      <c r="M53" s="2">
        <v>1</v>
      </c>
      <c r="N53" s="2">
        <v>0</v>
      </c>
      <c r="O53" s="4"/>
      <c r="P53" s="3"/>
      <c r="Q53" s="5">
        <f>SUM(D53,F53,H53,J53,O53)</f>
        <v>59</v>
      </c>
      <c r="R53" s="2">
        <v>11</v>
      </c>
      <c r="S53" s="3"/>
      <c r="T53" s="3"/>
      <c r="U53" s="3"/>
      <c r="V53" s="3"/>
      <c r="W53" s="3"/>
    </row>
    <row r="54" spans="1:23" x14ac:dyDescent="0.25">
      <c r="A54" s="7" t="s">
        <v>20</v>
      </c>
      <c r="B54" s="2">
        <v>2</v>
      </c>
      <c r="C54" s="2">
        <v>0</v>
      </c>
      <c r="D54" s="2">
        <v>0</v>
      </c>
      <c r="E54" s="2">
        <v>5</v>
      </c>
      <c r="F54" s="2">
        <v>5</v>
      </c>
      <c r="G54" s="2">
        <v>1</v>
      </c>
      <c r="H54" s="2">
        <v>30</v>
      </c>
      <c r="I54" s="2">
        <v>0</v>
      </c>
      <c r="J54" s="2">
        <v>0</v>
      </c>
      <c r="K54" s="2">
        <v>0</v>
      </c>
      <c r="L54" s="2">
        <v>0</v>
      </c>
      <c r="M54" s="2">
        <v>0</v>
      </c>
      <c r="N54" s="2">
        <v>0</v>
      </c>
      <c r="O54" s="4"/>
      <c r="P54" s="3"/>
      <c r="Q54" s="5">
        <f>SUM(D54,F54,H54,J54,O54)</f>
        <v>35</v>
      </c>
      <c r="R54" s="2">
        <v>12</v>
      </c>
      <c r="S54" s="3"/>
      <c r="T54" s="3"/>
      <c r="U54" s="3"/>
      <c r="V54" s="3"/>
      <c r="W54" s="3"/>
    </row>
    <row r="55" spans="1:23" x14ac:dyDescent="0.25">
      <c r="A55" s="7" t="s">
        <v>19</v>
      </c>
      <c r="B55" s="2">
        <v>3</v>
      </c>
      <c r="C55" s="2">
        <v>0</v>
      </c>
      <c r="D55" s="2">
        <v>0</v>
      </c>
      <c r="E55" s="2">
        <v>24</v>
      </c>
      <c r="F55" s="2">
        <v>24</v>
      </c>
      <c r="G55" s="2">
        <v>0</v>
      </c>
      <c r="H55" s="2">
        <v>0</v>
      </c>
      <c r="I55" s="2">
        <v>0</v>
      </c>
      <c r="J55" s="2">
        <v>0</v>
      </c>
      <c r="K55" s="2">
        <v>0</v>
      </c>
      <c r="L55" s="2">
        <v>0</v>
      </c>
      <c r="M55" s="2">
        <v>0</v>
      </c>
      <c r="N55" s="2">
        <v>0</v>
      </c>
      <c r="O55" s="4"/>
      <c r="P55" s="3"/>
      <c r="Q55" s="5">
        <f>SUM(D55,F55,H55,J55,O55)</f>
        <v>24</v>
      </c>
      <c r="R55" s="2">
        <v>13</v>
      </c>
      <c r="S55" s="3"/>
      <c r="T55" s="3"/>
      <c r="U55" s="3"/>
      <c r="V55" s="3"/>
      <c r="W55" s="3"/>
    </row>
    <row r="56" spans="1:23" x14ac:dyDescent="0.25">
      <c r="A56" s="7" t="s">
        <v>18</v>
      </c>
      <c r="B56" s="2">
        <v>2</v>
      </c>
      <c r="C56" s="2">
        <v>0</v>
      </c>
      <c r="D56" s="2">
        <v>0</v>
      </c>
      <c r="E56" s="2">
        <v>8</v>
      </c>
      <c r="F56" s="2">
        <v>8</v>
      </c>
      <c r="G56" s="2">
        <v>0</v>
      </c>
      <c r="H56" s="2">
        <v>0</v>
      </c>
      <c r="I56" s="2">
        <v>0</v>
      </c>
      <c r="J56" s="2">
        <v>0</v>
      </c>
      <c r="K56" s="2">
        <v>0</v>
      </c>
      <c r="L56" s="2">
        <v>0</v>
      </c>
      <c r="M56" s="2">
        <v>0</v>
      </c>
      <c r="N56" s="2">
        <v>0</v>
      </c>
      <c r="O56" s="4"/>
      <c r="P56" s="3"/>
      <c r="Q56" s="5">
        <f t="shared" si="3"/>
        <v>8</v>
      </c>
      <c r="R56" s="2">
        <v>14</v>
      </c>
      <c r="S56" s="3"/>
      <c r="T56" s="3"/>
      <c r="U56" s="3"/>
      <c r="V56" s="3"/>
      <c r="W56" s="3"/>
    </row>
    <row r="57" spans="1:23" x14ac:dyDescent="0.25">
      <c r="A57" s="7" t="s">
        <v>22</v>
      </c>
      <c r="B57" s="2">
        <v>1</v>
      </c>
      <c r="C57" s="2">
        <v>0</v>
      </c>
      <c r="D57" s="2">
        <v>0</v>
      </c>
      <c r="E57" s="2">
        <v>0</v>
      </c>
      <c r="F57" s="2">
        <v>0</v>
      </c>
      <c r="G57" s="2">
        <v>0</v>
      </c>
      <c r="H57" s="2">
        <v>0</v>
      </c>
      <c r="I57" s="2">
        <v>0</v>
      </c>
      <c r="J57" s="2">
        <v>0</v>
      </c>
      <c r="K57" s="2">
        <v>0</v>
      </c>
      <c r="L57" s="2">
        <v>0</v>
      </c>
      <c r="M57" s="2">
        <v>0</v>
      </c>
      <c r="N57" s="2">
        <v>0</v>
      </c>
      <c r="O57" s="4"/>
      <c r="P57" s="3"/>
      <c r="Q57" s="5">
        <f t="shared" si="3"/>
        <v>0</v>
      </c>
      <c r="R57" s="2">
        <v>15</v>
      </c>
      <c r="S57" s="3"/>
      <c r="T57" s="3"/>
      <c r="U57" s="3"/>
      <c r="V57" s="3"/>
      <c r="W57" s="3"/>
    </row>
    <row r="58" spans="1:23" x14ac:dyDescent="0.25">
      <c r="A58" s="24" t="s">
        <v>3</v>
      </c>
      <c r="B58" s="2" t="s">
        <v>33</v>
      </c>
      <c r="C58" s="2" t="s">
        <v>33</v>
      </c>
      <c r="D58" s="2" t="s">
        <v>33</v>
      </c>
      <c r="E58" s="2" t="s">
        <v>33</v>
      </c>
      <c r="F58" s="2" t="s">
        <v>33</v>
      </c>
      <c r="G58" s="2" t="s">
        <v>33</v>
      </c>
      <c r="H58" s="2" t="s">
        <v>33</v>
      </c>
      <c r="I58" s="2" t="s">
        <v>33</v>
      </c>
      <c r="J58" s="2" t="s">
        <v>33</v>
      </c>
      <c r="K58" s="2" t="s">
        <v>33</v>
      </c>
      <c r="L58" s="2" t="s">
        <v>33</v>
      </c>
      <c r="M58" s="2" t="s">
        <v>33</v>
      </c>
      <c r="N58" s="2" t="s">
        <v>33</v>
      </c>
      <c r="O58" s="2" t="s">
        <v>33</v>
      </c>
      <c r="P58" s="3"/>
      <c r="Q58" s="2" t="s">
        <v>33</v>
      </c>
      <c r="R58" s="2" t="s">
        <v>33</v>
      </c>
      <c r="S58" s="3"/>
      <c r="T58" s="3"/>
      <c r="U58" s="3"/>
      <c r="V58" s="3"/>
      <c r="W58" s="3"/>
    </row>
    <row r="59" spans="1:23" x14ac:dyDescent="0.25">
      <c r="A59" s="7" t="s">
        <v>36</v>
      </c>
      <c r="B59" s="2" t="s">
        <v>33</v>
      </c>
      <c r="C59" s="2" t="s">
        <v>33</v>
      </c>
      <c r="D59" s="2" t="s">
        <v>33</v>
      </c>
      <c r="E59" s="2" t="s">
        <v>33</v>
      </c>
      <c r="F59" s="2" t="s">
        <v>33</v>
      </c>
      <c r="G59" s="2" t="s">
        <v>33</v>
      </c>
      <c r="H59" s="2" t="s">
        <v>33</v>
      </c>
      <c r="I59" s="2" t="s">
        <v>33</v>
      </c>
      <c r="J59" s="2" t="s">
        <v>33</v>
      </c>
      <c r="K59" s="2" t="s">
        <v>33</v>
      </c>
      <c r="L59" s="2" t="s">
        <v>33</v>
      </c>
      <c r="M59" s="2" t="s">
        <v>33</v>
      </c>
      <c r="N59" s="2" t="s">
        <v>33</v>
      </c>
      <c r="O59" s="2" t="s">
        <v>33</v>
      </c>
      <c r="P59" s="3"/>
      <c r="Q59" s="2" t="s">
        <v>33</v>
      </c>
      <c r="R59" s="2" t="s">
        <v>33</v>
      </c>
      <c r="S59" s="3"/>
      <c r="T59" s="3"/>
      <c r="U59" s="3"/>
      <c r="V59" s="3"/>
      <c r="W59" s="3"/>
    </row>
    <row r="60" spans="1:23" x14ac:dyDescent="0.25">
      <c r="A60" s="7" t="s">
        <v>37</v>
      </c>
      <c r="B60" s="2" t="s">
        <v>33</v>
      </c>
      <c r="C60" s="2" t="s">
        <v>33</v>
      </c>
      <c r="D60" s="2" t="s">
        <v>33</v>
      </c>
      <c r="E60" s="2" t="s">
        <v>33</v>
      </c>
      <c r="F60" s="2" t="s">
        <v>33</v>
      </c>
      <c r="G60" s="2" t="s">
        <v>33</v>
      </c>
      <c r="H60" s="2" t="s">
        <v>33</v>
      </c>
      <c r="I60" s="2" t="s">
        <v>33</v>
      </c>
      <c r="J60" s="2" t="s">
        <v>33</v>
      </c>
      <c r="K60" s="2" t="s">
        <v>33</v>
      </c>
      <c r="L60" s="2" t="s">
        <v>33</v>
      </c>
      <c r="M60" s="2" t="s">
        <v>33</v>
      </c>
      <c r="N60" s="2" t="s">
        <v>33</v>
      </c>
      <c r="O60" s="2" t="s">
        <v>33</v>
      </c>
      <c r="P60" s="3"/>
      <c r="Q60" s="2" t="s">
        <v>33</v>
      </c>
      <c r="R60" s="2" t="s">
        <v>33</v>
      </c>
      <c r="S60" s="3"/>
      <c r="T60" s="3"/>
      <c r="U60" s="3"/>
      <c r="V60" s="3"/>
      <c r="W60" s="3"/>
    </row>
    <row r="61" spans="1:23" x14ac:dyDescent="0.25">
      <c r="A61" s="3"/>
      <c r="B61" s="3"/>
      <c r="C61" s="3"/>
      <c r="D61" s="3"/>
      <c r="E61" s="3"/>
      <c r="F61" s="3"/>
      <c r="G61" s="3"/>
      <c r="H61" s="3"/>
      <c r="I61" s="3"/>
      <c r="J61" s="3"/>
      <c r="K61" s="3"/>
      <c r="L61" s="3"/>
      <c r="M61" s="3"/>
      <c r="N61" s="3"/>
      <c r="O61" s="3"/>
      <c r="P61" s="3"/>
      <c r="Q61" s="3"/>
      <c r="R61" s="3"/>
      <c r="S61" s="3"/>
      <c r="T61" s="3"/>
      <c r="U61" s="3"/>
      <c r="V61" s="3"/>
      <c r="W61" s="3"/>
    </row>
    <row r="62" spans="1:23" ht="30" x14ac:dyDescent="0.25">
      <c r="A62" s="23">
        <v>2019</v>
      </c>
      <c r="B62" s="19" t="s">
        <v>21</v>
      </c>
      <c r="C62" s="20" t="s">
        <v>7</v>
      </c>
      <c r="D62" s="20" t="s">
        <v>24</v>
      </c>
      <c r="E62" s="20" t="s">
        <v>28</v>
      </c>
      <c r="F62" s="20" t="s">
        <v>24</v>
      </c>
      <c r="G62" s="20" t="s">
        <v>29</v>
      </c>
      <c r="H62" s="20" t="s">
        <v>24</v>
      </c>
      <c r="I62" s="20" t="s">
        <v>23</v>
      </c>
      <c r="J62" s="20" t="s">
        <v>24</v>
      </c>
      <c r="K62" s="20" t="s">
        <v>8</v>
      </c>
      <c r="L62" s="20" t="s">
        <v>24</v>
      </c>
      <c r="M62" s="20" t="s">
        <v>30</v>
      </c>
      <c r="N62" s="20" t="s">
        <v>26</v>
      </c>
      <c r="O62" s="21" t="s">
        <v>24</v>
      </c>
      <c r="P62" s="6"/>
      <c r="Q62" s="19" t="s">
        <v>25</v>
      </c>
      <c r="R62" s="20" t="s">
        <v>27</v>
      </c>
      <c r="S62" s="3"/>
      <c r="T62" s="3"/>
      <c r="U62" s="3"/>
      <c r="V62" s="3"/>
      <c r="W62" s="3"/>
    </row>
    <row r="63" spans="1:23" x14ac:dyDescent="0.25">
      <c r="A63" s="7" t="s">
        <v>6</v>
      </c>
      <c r="B63" s="2">
        <v>18</v>
      </c>
      <c r="C63" s="2">
        <v>1</v>
      </c>
      <c r="D63" s="2">
        <v>100</v>
      </c>
      <c r="E63" s="2">
        <v>530</v>
      </c>
      <c r="F63" s="2">
        <v>530</v>
      </c>
      <c r="G63" s="2">
        <v>35</v>
      </c>
      <c r="H63" s="2">
        <v>1050</v>
      </c>
      <c r="I63" s="2">
        <v>27</v>
      </c>
      <c r="J63" s="2">
        <v>405</v>
      </c>
      <c r="K63" s="2">
        <v>0</v>
      </c>
      <c r="L63" s="2">
        <v>0</v>
      </c>
      <c r="M63" s="2">
        <v>7</v>
      </c>
      <c r="N63" s="2">
        <v>0</v>
      </c>
      <c r="O63" s="4">
        <v>105</v>
      </c>
      <c r="P63" s="3"/>
      <c r="Q63" s="5">
        <f>SUM(D63,F63,H63,J63,L63,O63)</f>
        <v>2190</v>
      </c>
      <c r="R63" s="2">
        <v>1</v>
      </c>
      <c r="S63" s="3"/>
      <c r="T63" s="3"/>
      <c r="U63" s="3"/>
      <c r="V63" s="3"/>
      <c r="W63" s="3"/>
    </row>
    <row r="64" spans="1:23" x14ac:dyDescent="0.25">
      <c r="A64" s="22" t="s">
        <v>9</v>
      </c>
      <c r="B64" s="2">
        <v>18</v>
      </c>
      <c r="C64" s="2">
        <v>1</v>
      </c>
      <c r="D64" s="2">
        <v>100</v>
      </c>
      <c r="E64" s="2">
        <v>634</v>
      </c>
      <c r="F64" s="2">
        <v>634</v>
      </c>
      <c r="G64" s="2">
        <v>19</v>
      </c>
      <c r="H64" s="2">
        <v>570</v>
      </c>
      <c r="I64" s="2">
        <v>6</v>
      </c>
      <c r="J64" s="2">
        <v>90</v>
      </c>
      <c r="K64" s="2">
        <v>1</v>
      </c>
      <c r="L64" s="2">
        <v>100</v>
      </c>
      <c r="M64" s="2">
        <v>11</v>
      </c>
      <c r="N64" s="2">
        <v>0</v>
      </c>
      <c r="O64" s="4">
        <v>165</v>
      </c>
      <c r="P64" s="3"/>
      <c r="Q64" s="5">
        <f>SUM(D64,F64,H64,J64,L64,O64)</f>
        <v>1659</v>
      </c>
      <c r="R64" s="2">
        <v>2</v>
      </c>
      <c r="S64" s="3"/>
      <c r="T64" s="3"/>
      <c r="U64" s="3"/>
      <c r="V64" s="3"/>
      <c r="W64" s="3"/>
    </row>
    <row r="65" spans="1:23" x14ac:dyDescent="0.25">
      <c r="A65" s="7" t="s">
        <v>11</v>
      </c>
      <c r="B65" s="2">
        <v>20</v>
      </c>
      <c r="C65" s="2">
        <v>0</v>
      </c>
      <c r="D65" s="2">
        <v>0</v>
      </c>
      <c r="E65" s="2">
        <v>355</v>
      </c>
      <c r="F65" s="2">
        <v>355</v>
      </c>
      <c r="G65" s="2">
        <v>24</v>
      </c>
      <c r="H65" s="2">
        <v>720</v>
      </c>
      <c r="I65" s="2">
        <v>28</v>
      </c>
      <c r="J65" s="2">
        <v>420</v>
      </c>
      <c r="K65" s="2">
        <v>0</v>
      </c>
      <c r="L65" s="2">
        <v>0</v>
      </c>
      <c r="M65" s="2">
        <v>4</v>
      </c>
      <c r="N65" s="2">
        <v>0</v>
      </c>
      <c r="O65" s="4">
        <v>60</v>
      </c>
      <c r="P65" s="3"/>
      <c r="Q65" s="5">
        <f t="shared" ref="Q65:Q76" si="4">SUM(D65,F65,H65,J65,L65,O65)</f>
        <v>1555</v>
      </c>
      <c r="R65" s="2">
        <v>3</v>
      </c>
      <c r="S65" s="3"/>
      <c r="T65" s="3"/>
      <c r="U65" s="3"/>
      <c r="V65" s="3"/>
      <c r="W65" s="3"/>
    </row>
    <row r="66" spans="1:23" x14ac:dyDescent="0.25">
      <c r="A66" s="7" t="s">
        <v>16</v>
      </c>
      <c r="B66" s="2">
        <v>19</v>
      </c>
      <c r="C66" s="2">
        <v>0</v>
      </c>
      <c r="D66" s="2">
        <v>0</v>
      </c>
      <c r="E66" s="2">
        <v>41</v>
      </c>
      <c r="F66" s="2">
        <v>41</v>
      </c>
      <c r="G66" s="2">
        <v>24</v>
      </c>
      <c r="H66" s="2">
        <v>720</v>
      </c>
      <c r="I66" s="2">
        <v>4</v>
      </c>
      <c r="J66" s="2">
        <v>60</v>
      </c>
      <c r="K66" s="2">
        <v>1</v>
      </c>
      <c r="L66" s="2">
        <v>100</v>
      </c>
      <c r="M66" s="2">
        <v>3</v>
      </c>
      <c r="N66" s="2">
        <v>0</v>
      </c>
      <c r="O66" s="4">
        <v>45</v>
      </c>
      <c r="P66" s="3"/>
      <c r="Q66" s="5">
        <f>SUM(D66,F66,H66,J66,L66,O66)</f>
        <v>966</v>
      </c>
      <c r="R66" s="2">
        <v>4</v>
      </c>
      <c r="S66" s="3"/>
      <c r="T66" s="3"/>
      <c r="U66" s="3"/>
      <c r="V66" s="3"/>
      <c r="W66" s="3"/>
    </row>
    <row r="67" spans="1:23" x14ac:dyDescent="0.25">
      <c r="A67" s="7" t="s">
        <v>15</v>
      </c>
      <c r="B67" s="2">
        <v>16</v>
      </c>
      <c r="C67" s="2">
        <v>0</v>
      </c>
      <c r="D67" s="2">
        <v>0</v>
      </c>
      <c r="E67" s="2">
        <v>42</v>
      </c>
      <c r="F67" s="2">
        <v>42</v>
      </c>
      <c r="G67" s="2">
        <v>27</v>
      </c>
      <c r="H67" s="2">
        <v>810</v>
      </c>
      <c r="I67" s="2">
        <v>5</v>
      </c>
      <c r="J67" s="2">
        <v>75</v>
      </c>
      <c r="K67" s="2">
        <v>0</v>
      </c>
      <c r="L67" s="2">
        <v>0</v>
      </c>
      <c r="M67" s="2">
        <v>1</v>
      </c>
      <c r="N67" s="2">
        <v>0</v>
      </c>
      <c r="O67" s="4">
        <v>15</v>
      </c>
      <c r="P67" s="3"/>
      <c r="Q67" s="5">
        <f>SUM(D67,F67,H67,J67,L67,O67)</f>
        <v>942</v>
      </c>
      <c r="R67" s="2">
        <v>5</v>
      </c>
      <c r="S67" s="3"/>
      <c r="T67" s="3"/>
      <c r="U67" s="3"/>
      <c r="V67" s="3"/>
      <c r="W67" s="3"/>
    </row>
    <row r="68" spans="1:23" x14ac:dyDescent="0.25">
      <c r="A68" s="7" t="s">
        <v>12</v>
      </c>
      <c r="B68" s="2">
        <v>15</v>
      </c>
      <c r="C68" s="2">
        <v>0</v>
      </c>
      <c r="D68" s="2">
        <v>0</v>
      </c>
      <c r="E68" s="2">
        <v>420</v>
      </c>
      <c r="F68" s="2">
        <v>420</v>
      </c>
      <c r="G68" s="2">
        <v>8</v>
      </c>
      <c r="H68" s="2">
        <v>240</v>
      </c>
      <c r="I68" s="2">
        <v>2</v>
      </c>
      <c r="J68" s="2">
        <v>30</v>
      </c>
      <c r="K68" s="2">
        <v>0</v>
      </c>
      <c r="L68" s="2">
        <v>0</v>
      </c>
      <c r="M68" s="2">
        <v>2</v>
      </c>
      <c r="N68" s="2">
        <v>0</v>
      </c>
      <c r="O68" s="4">
        <v>30</v>
      </c>
      <c r="P68" s="3"/>
      <c r="Q68" s="5">
        <f>SUM(D68,F68,H68,J68,L68,O68)</f>
        <v>720</v>
      </c>
      <c r="R68" s="2">
        <v>6</v>
      </c>
      <c r="S68" s="3"/>
      <c r="T68" s="3"/>
      <c r="U68" s="3"/>
      <c r="V68" s="3"/>
      <c r="W68" s="3"/>
    </row>
    <row r="69" spans="1:23" x14ac:dyDescent="0.25">
      <c r="A69" s="7" t="s">
        <v>14</v>
      </c>
      <c r="B69" s="2">
        <v>15</v>
      </c>
      <c r="C69" s="2">
        <v>0</v>
      </c>
      <c r="D69" s="2">
        <v>0</v>
      </c>
      <c r="E69" s="2">
        <v>99</v>
      </c>
      <c r="F69" s="2">
        <v>99</v>
      </c>
      <c r="G69" s="2">
        <v>13</v>
      </c>
      <c r="H69" s="2">
        <v>390</v>
      </c>
      <c r="I69" s="2">
        <v>7</v>
      </c>
      <c r="J69" s="2">
        <v>105</v>
      </c>
      <c r="K69" s="2">
        <v>0</v>
      </c>
      <c r="L69" s="2">
        <v>0</v>
      </c>
      <c r="M69" s="2">
        <v>1</v>
      </c>
      <c r="N69" s="2">
        <v>0</v>
      </c>
      <c r="O69" s="4">
        <v>15</v>
      </c>
      <c r="P69" s="3"/>
      <c r="Q69" s="5">
        <f t="shared" si="4"/>
        <v>609</v>
      </c>
      <c r="R69" s="2">
        <v>7</v>
      </c>
      <c r="S69" s="3"/>
      <c r="T69" s="3"/>
      <c r="U69" s="3"/>
      <c r="V69" s="3"/>
      <c r="W69" s="3"/>
    </row>
    <row r="70" spans="1:23" x14ac:dyDescent="0.25">
      <c r="A70" s="7" t="s">
        <v>10</v>
      </c>
      <c r="B70" s="2">
        <v>15</v>
      </c>
      <c r="C70" s="2">
        <v>0</v>
      </c>
      <c r="D70" s="2">
        <v>0</v>
      </c>
      <c r="E70" s="2">
        <v>498</v>
      </c>
      <c r="F70" s="2">
        <v>498</v>
      </c>
      <c r="G70" s="2">
        <v>0</v>
      </c>
      <c r="H70" s="2">
        <v>0</v>
      </c>
      <c r="I70" s="2">
        <v>0</v>
      </c>
      <c r="J70" s="2">
        <v>0</v>
      </c>
      <c r="K70" s="2">
        <v>0</v>
      </c>
      <c r="L70" s="2">
        <v>0</v>
      </c>
      <c r="M70" s="2">
        <v>3</v>
      </c>
      <c r="N70" s="2">
        <v>0</v>
      </c>
      <c r="O70" s="4">
        <v>45</v>
      </c>
      <c r="P70" s="3"/>
      <c r="Q70" s="5">
        <f t="shared" si="4"/>
        <v>543</v>
      </c>
      <c r="R70" s="2">
        <v>8</v>
      </c>
      <c r="S70" s="3"/>
      <c r="T70" s="3"/>
      <c r="U70" s="3"/>
      <c r="V70" s="3"/>
      <c r="W70" s="3"/>
    </row>
    <row r="71" spans="1:23" x14ac:dyDescent="0.25">
      <c r="A71" s="7" t="s">
        <v>17</v>
      </c>
      <c r="B71" s="2">
        <v>6</v>
      </c>
      <c r="C71" s="2">
        <v>0</v>
      </c>
      <c r="D71" s="2">
        <v>0</v>
      </c>
      <c r="E71" s="2">
        <v>117</v>
      </c>
      <c r="F71" s="2">
        <v>117</v>
      </c>
      <c r="G71" s="2">
        <v>6</v>
      </c>
      <c r="H71" s="2">
        <v>180</v>
      </c>
      <c r="I71" s="2">
        <v>4</v>
      </c>
      <c r="J71" s="2">
        <v>60</v>
      </c>
      <c r="K71" s="2">
        <v>0</v>
      </c>
      <c r="L71" s="2">
        <v>0</v>
      </c>
      <c r="M71" s="2">
        <v>6</v>
      </c>
      <c r="N71" s="2">
        <v>0</v>
      </c>
      <c r="O71" s="4">
        <v>90</v>
      </c>
      <c r="P71" s="3"/>
      <c r="Q71" s="5">
        <f>SUM(D71,F71,H71,J71,L71,O71)</f>
        <v>447</v>
      </c>
      <c r="R71" s="2">
        <v>9</v>
      </c>
      <c r="S71" s="3"/>
      <c r="T71" s="3"/>
      <c r="U71" s="3"/>
      <c r="V71" s="3"/>
      <c r="W71" s="3"/>
    </row>
    <row r="72" spans="1:23" x14ac:dyDescent="0.25">
      <c r="A72" s="7" t="s">
        <v>13</v>
      </c>
      <c r="B72" s="2">
        <v>18</v>
      </c>
      <c r="C72" s="2">
        <v>0</v>
      </c>
      <c r="D72" s="2">
        <v>0</v>
      </c>
      <c r="E72" s="2">
        <v>109</v>
      </c>
      <c r="F72" s="2">
        <v>109</v>
      </c>
      <c r="G72" s="2">
        <v>5</v>
      </c>
      <c r="H72" s="2">
        <v>150</v>
      </c>
      <c r="I72" s="2">
        <v>0</v>
      </c>
      <c r="J72" s="2">
        <v>0</v>
      </c>
      <c r="K72" s="2">
        <v>0</v>
      </c>
      <c r="L72" s="2">
        <v>0</v>
      </c>
      <c r="M72" s="2">
        <v>7</v>
      </c>
      <c r="N72" s="2">
        <v>0</v>
      </c>
      <c r="O72" s="4">
        <v>105</v>
      </c>
      <c r="P72" s="3"/>
      <c r="Q72" s="5">
        <f t="shared" si="4"/>
        <v>364</v>
      </c>
      <c r="R72" s="2">
        <v>10</v>
      </c>
      <c r="S72" s="3"/>
      <c r="T72" s="3"/>
      <c r="U72" s="3"/>
      <c r="V72" s="3"/>
      <c r="W72" s="3"/>
    </row>
    <row r="73" spans="1:23" x14ac:dyDescent="0.25">
      <c r="A73" s="7" t="s">
        <v>18</v>
      </c>
      <c r="B73" s="2">
        <v>13</v>
      </c>
      <c r="C73" s="2">
        <v>0</v>
      </c>
      <c r="D73" s="2">
        <v>0</v>
      </c>
      <c r="E73" s="2">
        <v>199</v>
      </c>
      <c r="F73" s="2">
        <v>199</v>
      </c>
      <c r="G73" s="2">
        <v>0</v>
      </c>
      <c r="H73" s="2">
        <v>0</v>
      </c>
      <c r="I73" s="2">
        <v>0</v>
      </c>
      <c r="J73" s="2">
        <v>0</v>
      </c>
      <c r="K73" s="2">
        <v>0</v>
      </c>
      <c r="L73" s="2">
        <v>0</v>
      </c>
      <c r="M73" s="2">
        <v>5</v>
      </c>
      <c r="N73" s="2">
        <v>2</v>
      </c>
      <c r="O73" s="4">
        <v>75</v>
      </c>
      <c r="P73" s="3"/>
      <c r="Q73" s="5">
        <f>SUM(D73,F73,H73,J73,L73,O73)</f>
        <v>274</v>
      </c>
      <c r="R73" s="2">
        <v>11</v>
      </c>
      <c r="S73" s="3"/>
      <c r="T73" s="3"/>
      <c r="U73" s="3"/>
      <c r="V73" s="3"/>
      <c r="W73" s="3"/>
    </row>
    <row r="74" spans="1:23" x14ac:dyDescent="0.25">
      <c r="A74" s="7" t="s">
        <v>20</v>
      </c>
      <c r="B74" s="2">
        <v>9</v>
      </c>
      <c r="C74" s="2">
        <v>0</v>
      </c>
      <c r="D74" s="2">
        <v>0</v>
      </c>
      <c r="E74" s="2">
        <v>41</v>
      </c>
      <c r="F74" s="2">
        <v>41</v>
      </c>
      <c r="G74" s="2">
        <v>4</v>
      </c>
      <c r="H74" s="2">
        <v>120</v>
      </c>
      <c r="I74" s="2">
        <v>0</v>
      </c>
      <c r="J74" s="2">
        <v>0</v>
      </c>
      <c r="K74" s="2">
        <v>0</v>
      </c>
      <c r="L74" s="2">
        <v>0</v>
      </c>
      <c r="M74" s="2">
        <v>0</v>
      </c>
      <c r="N74" s="2">
        <v>0</v>
      </c>
      <c r="O74" s="4">
        <v>0</v>
      </c>
      <c r="P74" s="3"/>
      <c r="Q74" s="5">
        <f>SUM(D74,F74,H74,J74,L74,O74)</f>
        <v>161</v>
      </c>
      <c r="R74" s="2">
        <v>12</v>
      </c>
      <c r="S74" s="3"/>
      <c r="T74" s="3"/>
      <c r="U74" s="3"/>
      <c r="V74" s="3"/>
      <c r="W74" s="3"/>
    </row>
    <row r="75" spans="1:23" x14ac:dyDescent="0.25">
      <c r="A75" s="7" t="s">
        <v>22</v>
      </c>
      <c r="B75" s="2">
        <v>6</v>
      </c>
      <c r="C75" s="2">
        <v>0</v>
      </c>
      <c r="D75" s="2">
        <v>0</v>
      </c>
      <c r="E75" s="2">
        <v>84</v>
      </c>
      <c r="F75" s="2">
        <v>84</v>
      </c>
      <c r="G75" s="2">
        <v>0</v>
      </c>
      <c r="H75" s="2">
        <v>0</v>
      </c>
      <c r="I75" s="2">
        <v>0</v>
      </c>
      <c r="J75" s="2">
        <v>0</v>
      </c>
      <c r="K75" s="2">
        <v>0</v>
      </c>
      <c r="L75" s="2">
        <v>0</v>
      </c>
      <c r="M75" s="2">
        <v>3</v>
      </c>
      <c r="N75" s="2">
        <v>0</v>
      </c>
      <c r="O75" s="4">
        <v>45</v>
      </c>
      <c r="P75" s="3"/>
      <c r="Q75" s="5">
        <f>SUM(D75,F75,H75,J75,L75,O75)</f>
        <v>129</v>
      </c>
      <c r="R75" s="2">
        <v>13</v>
      </c>
      <c r="S75" s="3"/>
      <c r="T75" s="3"/>
      <c r="U75" s="3"/>
      <c r="V75" s="3"/>
      <c r="W75" s="3"/>
    </row>
    <row r="76" spans="1:23" x14ac:dyDescent="0.25">
      <c r="A76" s="7" t="s">
        <v>19</v>
      </c>
      <c r="B76" s="2">
        <v>3</v>
      </c>
      <c r="C76" s="2">
        <v>0</v>
      </c>
      <c r="D76" s="2">
        <v>0</v>
      </c>
      <c r="E76" s="2">
        <v>54</v>
      </c>
      <c r="F76" s="2">
        <v>54</v>
      </c>
      <c r="G76" s="2">
        <v>0</v>
      </c>
      <c r="H76" s="2">
        <v>0</v>
      </c>
      <c r="I76" s="2">
        <v>0</v>
      </c>
      <c r="J76" s="2">
        <v>0</v>
      </c>
      <c r="K76" s="2">
        <v>0</v>
      </c>
      <c r="L76" s="2">
        <v>0</v>
      </c>
      <c r="M76" s="2">
        <v>5</v>
      </c>
      <c r="N76" s="2">
        <v>0</v>
      </c>
      <c r="O76" s="4">
        <v>75</v>
      </c>
      <c r="P76" s="3"/>
      <c r="Q76" s="5">
        <f t="shared" si="4"/>
        <v>129</v>
      </c>
      <c r="R76" s="2">
        <v>14</v>
      </c>
      <c r="S76" s="3"/>
      <c r="T76" s="3"/>
      <c r="U76" s="3"/>
      <c r="V76" s="3"/>
      <c r="W76" s="3"/>
    </row>
    <row r="77" spans="1:23" x14ac:dyDescent="0.25">
      <c r="A77" s="7" t="s">
        <v>3</v>
      </c>
      <c r="B77" s="2">
        <v>4</v>
      </c>
      <c r="C77" s="2">
        <v>0</v>
      </c>
      <c r="D77" s="2">
        <v>0</v>
      </c>
      <c r="E77" s="2">
        <v>2</v>
      </c>
      <c r="F77" s="2">
        <v>2</v>
      </c>
      <c r="G77" s="2">
        <v>0</v>
      </c>
      <c r="H77" s="2">
        <v>0</v>
      </c>
      <c r="I77" s="2">
        <v>0</v>
      </c>
      <c r="J77" s="2">
        <v>0</v>
      </c>
      <c r="K77" s="2">
        <v>0</v>
      </c>
      <c r="L77" s="2">
        <v>0</v>
      </c>
      <c r="M77" s="2">
        <v>0</v>
      </c>
      <c r="N77" s="2">
        <v>0</v>
      </c>
      <c r="O77" s="2">
        <v>0</v>
      </c>
      <c r="P77" s="3"/>
      <c r="Q77" s="5">
        <f>SUM(D77,F77,H77,J77,L77,O77)</f>
        <v>2</v>
      </c>
      <c r="R77" s="2">
        <v>15</v>
      </c>
      <c r="S77" s="3"/>
      <c r="T77" s="3"/>
      <c r="U77" s="3"/>
      <c r="V77" s="3"/>
      <c r="W77" s="3"/>
    </row>
    <row r="78" spans="1:23" x14ac:dyDescent="0.25">
      <c r="A78" s="7" t="s">
        <v>2</v>
      </c>
      <c r="B78" s="2" t="s">
        <v>33</v>
      </c>
      <c r="C78" s="2" t="s">
        <v>33</v>
      </c>
      <c r="D78" s="2" t="s">
        <v>33</v>
      </c>
      <c r="E78" s="2" t="s">
        <v>33</v>
      </c>
      <c r="F78" s="2" t="s">
        <v>33</v>
      </c>
      <c r="G78" s="2" t="s">
        <v>33</v>
      </c>
      <c r="H78" s="2" t="s">
        <v>33</v>
      </c>
      <c r="I78" s="2" t="s">
        <v>33</v>
      </c>
      <c r="J78" s="2" t="s">
        <v>33</v>
      </c>
      <c r="K78" s="2" t="s">
        <v>33</v>
      </c>
      <c r="L78" s="2" t="s">
        <v>33</v>
      </c>
      <c r="M78" s="2" t="s">
        <v>33</v>
      </c>
      <c r="N78" s="2" t="s">
        <v>33</v>
      </c>
      <c r="O78" s="2" t="s">
        <v>33</v>
      </c>
      <c r="P78" s="3"/>
      <c r="Q78" s="5" t="s">
        <v>33</v>
      </c>
      <c r="R78" s="2" t="s">
        <v>33</v>
      </c>
      <c r="S78" s="3"/>
      <c r="T78" s="3"/>
      <c r="U78" s="3"/>
      <c r="V78" s="3"/>
      <c r="W78" s="3"/>
    </row>
    <row r="79" spans="1:23" x14ac:dyDescent="0.25">
      <c r="A79" s="7" t="s">
        <v>36</v>
      </c>
      <c r="B79" s="2" t="s">
        <v>33</v>
      </c>
      <c r="C79" s="2" t="s">
        <v>33</v>
      </c>
      <c r="D79" s="2" t="s">
        <v>33</v>
      </c>
      <c r="E79" s="2" t="s">
        <v>33</v>
      </c>
      <c r="F79" s="2" t="s">
        <v>33</v>
      </c>
      <c r="G79" s="2" t="s">
        <v>33</v>
      </c>
      <c r="H79" s="2" t="s">
        <v>33</v>
      </c>
      <c r="I79" s="2" t="s">
        <v>33</v>
      </c>
      <c r="J79" s="2" t="s">
        <v>33</v>
      </c>
      <c r="K79" s="2" t="s">
        <v>33</v>
      </c>
      <c r="L79" s="2" t="s">
        <v>33</v>
      </c>
      <c r="M79" s="2" t="s">
        <v>33</v>
      </c>
      <c r="N79" s="2" t="s">
        <v>33</v>
      </c>
      <c r="O79" s="2" t="s">
        <v>33</v>
      </c>
      <c r="P79" s="3"/>
      <c r="Q79" s="2" t="s">
        <v>33</v>
      </c>
      <c r="R79" s="2" t="s">
        <v>33</v>
      </c>
      <c r="S79" s="3"/>
      <c r="T79" s="3"/>
      <c r="U79" s="3"/>
      <c r="V79" s="3"/>
      <c r="W79" s="3"/>
    </row>
    <row r="80" spans="1:23" x14ac:dyDescent="0.25">
      <c r="A80" s="7" t="s">
        <v>37</v>
      </c>
      <c r="B80" s="2" t="s">
        <v>33</v>
      </c>
      <c r="C80" s="2" t="s">
        <v>33</v>
      </c>
      <c r="D80" s="2" t="s">
        <v>33</v>
      </c>
      <c r="E80" s="2" t="s">
        <v>33</v>
      </c>
      <c r="F80" s="2" t="s">
        <v>33</v>
      </c>
      <c r="G80" s="2" t="s">
        <v>33</v>
      </c>
      <c r="H80" s="2" t="s">
        <v>33</v>
      </c>
      <c r="I80" s="2" t="s">
        <v>33</v>
      </c>
      <c r="J80" s="2" t="s">
        <v>33</v>
      </c>
      <c r="K80" s="2" t="s">
        <v>33</v>
      </c>
      <c r="L80" s="2" t="s">
        <v>33</v>
      </c>
      <c r="M80" s="2" t="s">
        <v>33</v>
      </c>
      <c r="N80" s="2" t="s">
        <v>33</v>
      </c>
      <c r="O80" s="2" t="s">
        <v>33</v>
      </c>
      <c r="P80" s="3"/>
      <c r="Q80" s="2" t="s">
        <v>33</v>
      </c>
      <c r="R80" s="2" t="s">
        <v>33</v>
      </c>
      <c r="S80" s="3"/>
      <c r="T80" s="3"/>
      <c r="W80" s="3"/>
    </row>
    <row r="81" spans="1:18" x14ac:dyDescent="0.25">
      <c r="A81" s="3"/>
      <c r="B81" s="3"/>
      <c r="C81" s="3"/>
      <c r="D81" s="3"/>
      <c r="E81" s="3"/>
      <c r="F81" s="3"/>
      <c r="G81" s="3"/>
      <c r="H81" s="3"/>
      <c r="I81" s="3"/>
      <c r="J81" s="3"/>
      <c r="K81" s="3"/>
      <c r="L81" s="3"/>
      <c r="M81" s="3"/>
      <c r="N81" s="3"/>
      <c r="O81" s="3"/>
      <c r="P81" s="3"/>
      <c r="Q81" s="3"/>
      <c r="R81" s="3"/>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3AE50-BF05-43A7-AE21-AD804CF8E44F}">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vt:i4>
      </vt:variant>
    </vt:vector>
  </HeadingPairs>
  <TitlesOfParts>
    <vt:vector size="3" baseType="lpstr">
      <vt:lpstr>Format</vt:lpstr>
      <vt:lpstr>Prev 3 years scores</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Main User</dc:creator>
  <cp:lastModifiedBy>David Little</cp:lastModifiedBy>
  <cp:lastPrinted>2021-03-21T13:01:16Z</cp:lastPrinted>
  <dcterms:created xsi:type="dcterms:W3CDTF">2021-03-15T16:45:18Z</dcterms:created>
  <dcterms:modified xsi:type="dcterms:W3CDTF">2023-03-30T07:52:39Z</dcterms:modified>
</cp:coreProperties>
</file>